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lton\Documents\2015\"/>
    </mc:Choice>
  </mc:AlternateContent>
  <bookViews>
    <workbookView xWindow="0" yWindow="0" windowWidth="28800" windowHeight="12030"/>
  </bookViews>
  <sheets>
    <sheet name="Sheet1" sheetId="1" r:id="rId1"/>
    <sheet name="Sheet2" sheetId="2" r:id="rId2"/>
    <sheet name="Sheet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3" i="1"/>
  <c r="B23" i="1"/>
  <c r="D22" i="1"/>
  <c r="B22" i="1"/>
  <c r="B21" i="1"/>
  <c r="D21" i="1" s="1"/>
  <c r="D20" i="1"/>
  <c r="B20" i="1"/>
  <c r="D19" i="1"/>
  <c r="B19" i="1"/>
  <c r="D18" i="1"/>
  <c r="B18" i="1"/>
  <c r="B17" i="1"/>
  <c r="D17" i="1" s="1"/>
  <c r="D16" i="1"/>
  <c r="B16" i="1"/>
  <c r="D15" i="1"/>
  <c r="B15" i="1"/>
  <c r="D14" i="1"/>
  <c r="B14" i="1"/>
  <c r="B13" i="1"/>
  <c r="D13" i="1" s="1"/>
  <c r="D12" i="1"/>
  <c r="C12" i="1"/>
  <c r="B12" i="1"/>
  <c r="B11" i="1"/>
  <c r="D11" i="1" s="1"/>
  <c r="B10" i="1"/>
  <c r="D10" i="1" s="1"/>
  <c r="B9" i="1"/>
  <c r="B24" i="1" s="1"/>
  <c r="B26" i="1" s="1"/>
  <c r="B6" i="1"/>
  <c r="D6" i="1" s="1"/>
  <c r="D5" i="1"/>
  <c r="B5" i="1"/>
  <c r="C5" i="1" s="1"/>
  <c r="D4" i="1"/>
  <c r="C4" i="1"/>
  <c r="C6" i="1" s="1"/>
  <c r="C26" i="1" s="1"/>
  <c r="D9" i="1" l="1"/>
  <c r="D24" i="1" s="1"/>
  <c r="D26" i="1" s="1"/>
</calcChain>
</file>

<file path=xl/sharedStrings.xml><?xml version="1.0" encoding="utf-8"?>
<sst xmlns="http://schemas.openxmlformats.org/spreadsheetml/2006/main" count="27" uniqueCount="27">
  <si>
    <t>Budget</t>
  </si>
  <si>
    <t>Personal Budget</t>
  </si>
  <si>
    <t>Per Year</t>
  </si>
  <si>
    <t>Per Month</t>
  </si>
  <si>
    <t>Per Week</t>
  </si>
  <si>
    <t>Income:</t>
  </si>
  <si>
    <t>Expenses:</t>
  </si>
  <si>
    <t>Rent</t>
  </si>
  <si>
    <t>Gasoline</t>
  </si>
  <si>
    <t>Miscellaneous</t>
  </si>
  <si>
    <t>Totals</t>
  </si>
  <si>
    <t>Income</t>
  </si>
  <si>
    <t xml:space="preserve">Take home pay </t>
  </si>
  <si>
    <t>Tax withhodings</t>
  </si>
  <si>
    <t xml:space="preserve">Car payment </t>
  </si>
  <si>
    <t xml:space="preserve">Entertainment </t>
  </si>
  <si>
    <t xml:space="preserve">Groceries </t>
  </si>
  <si>
    <t xml:space="preserve">Donations/Gifts </t>
  </si>
  <si>
    <t xml:space="preserve">Insurance </t>
  </si>
  <si>
    <t xml:space="preserve">Utilities </t>
  </si>
  <si>
    <t>Contributions</t>
  </si>
  <si>
    <t xml:space="preserve">Dining out </t>
  </si>
  <si>
    <t>Clothes &amp; dry cleaning</t>
  </si>
  <si>
    <t xml:space="preserve">Purchases </t>
  </si>
  <si>
    <t>Auto maintenance, taxes and tag</t>
  </si>
  <si>
    <t>Toiletries &amp; cleaning supplies</t>
  </si>
  <si>
    <t>Subtotal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</si>
</sst>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Border="1"/>
    <xf numFmtId="164" fontId="3" fillId="0" borderId="0" xfId="1" quotePrefix="1" applyNumberFormat="1" applyFont="1" applyBorder="1" applyAlignment="1">
      <alignment horizontal="left"/>
    </xf>
    <xf numFmtId="164" fontId="3" fillId="0" borderId="0" xfId="1" applyNumberFormat="1" applyFont="1" applyBorder="1"/>
    <xf numFmtId="0" fontId="0" fillId="0" borderId="0" xfId="0" quotePrefix="1" applyAlignment="1">
      <alignment horizontal="left"/>
    </xf>
    <xf numFmtId="164" fontId="0" fillId="0" borderId="0" xfId="1" applyNumberFormat="1" applyFont="1"/>
    <xf numFmtId="164" fontId="0" fillId="0" borderId="0" xfId="1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44" fontId="0" fillId="0" borderId="0" xfId="0" applyNumberFormat="1"/>
    <xf numFmtId="0" fontId="3" fillId="0" borderId="1" xfId="0" applyFont="1" applyBorder="1"/>
    <xf numFmtId="164" fontId="3" fillId="0" borderId="1" xfId="1" quotePrefix="1" applyNumberFormat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164" fontId="0" fillId="0" borderId="2" xfId="1" applyNumberFormat="1" applyFont="1" applyBorder="1"/>
    <xf numFmtId="164" fontId="0" fillId="0" borderId="3" xfId="1" applyNumberFormat="1" applyFont="1" applyBorder="1"/>
    <xf numFmtId="0" fontId="0" fillId="0" borderId="0" xfId="0" quotePrefix="1" applyAlignment="1">
      <alignment horizontal="left" indent="1"/>
    </xf>
    <xf numFmtId="164" fontId="2" fillId="2" borderId="0" xfId="1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A27"/>
  <sheetViews>
    <sheetView showGridLines="0" showRowColHeaders="0" tabSelected="1" workbookViewId="0">
      <selection activeCell="B11" sqref="B11"/>
    </sheetView>
  </sheetViews>
  <sheetFormatPr defaultColWidth="0" defaultRowHeight="15.75" zeroHeight="1" x14ac:dyDescent="0.25"/>
  <cols>
    <col min="1" max="1" width="40.25" bestFit="1" customWidth="1"/>
    <col min="2" max="2" width="9.25" bestFit="1" customWidth="1"/>
    <col min="3" max="3" width="11.375" bestFit="1" customWidth="1"/>
    <col min="4" max="4" width="10.375" bestFit="1" customWidth="1"/>
    <col min="5" max="2003" width="0" hidden="1" customWidth="1"/>
    <col min="2004" max="16384" width="9" hidden="1"/>
  </cols>
  <sheetData>
    <row r="1" spans="1:4" x14ac:dyDescent="0.25">
      <c r="B1" s="15" t="s">
        <v>0</v>
      </c>
      <c r="C1" s="15"/>
      <c r="D1" s="15"/>
    </row>
    <row r="2" spans="1:4" x14ac:dyDescent="0.25">
      <c r="A2" s="9" t="s">
        <v>1</v>
      </c>
      <c r="B2" s="10" t="s">
        <v>2</v>
      </c>
      <c r="C2" s="11" t="s">
        <v>3</v>
      </c>
      <c r="D2" s="11" t="s">
        <v>4</v>
      </c>
    </row>
    <row r="3" spans="1:4" x14ac:dyDescent="0.25">
      <c r="A3" s="1" t="s">
        <v>5</v>
      </c>
      <c r="B3" s="2"/>
      <c r="C3" s="3"/>
      <c r="D3" s="3"/>
    </row>
    <row r="4" spans="1:4" x14ac:dyDescent="0.25">
      <c r="A4" s="4" t="s">
        <v>11</v>
      </c>
      <c r="B4" s="5">
        <v>59000</v>
      </c>
      <c r="C4" s="5">
        <f>B4/12</f>
        <v>4916.666666666667</v>
      </c>
      <c r="D4" s="5">
        <f>B4/52</f>
        <v>1134.6153846153845</v>
      </c>
    </row>
    <row r="5" spans="1:4" x14ac:dyDescent="0.25">
      <c r="A5" s="4" t="s">
        <v>13</v>
      </c>
      <c r="B5" s="6">
        <f>B4*0.092</f>
        <v>5428</v>
      </c>
      <c r="C5" s="5">
        <f>B5/12</f>
        <v>452.33333333333331</v>
      </c>
      <c r="D5" s="5">
        <f t="shared" ref="D5:D6" si="0">B5/52</f>
        <v>104.38461538461539</v>
      </c>
    </row>
    <row r="6" spans="1:4" x14ac:dyDescent="0.25">
      <c r="A6" s="4" t="s">
        <v>12</v>
      </c>
      <c r="B6" s="12">
        <f>B4-B5</f>
        <v>53572</v>
      </c>
      <c r="C6" s="12">
        <f>C4-C5</f>
        <v>4464.3333333333339</v>
      </c>
      <c r="D6" s="12">
        <f t="shared" si="0"/>
        <v>1030.2307692307693</v>
      </c>
    </row>
    <row r="7" spans="1:4" x14ac:dyDescent="0.25">
      <c r="A7" s="4"/>
      <c r="B7" s="5"/>
      <c r="C7" s="5"/>
      <c r="D7" s="5"/>
    </row>
    <row r="8" spans="1:4" x14ac:dyDescent="0.25">
      <c r="A8" s="7" t="s">
        <v>6</v>
      </c>
      <c r="B8" s="5"/>
      <c r="C8" s="5"/>
      <c r="D8" s="5"/>
    </row>
    <row r="9" spans="1:4" x14ac:dyDescent="0.25">
      <c r="A9" t="s">
        <v>7</v>
      </c>
      <c r="B9" s="5">
        <f>C9*12</f>
        <v>9000</v>
      </c>
      <c r="C9" s="5">
        <v>750</v>
      </c>
      <c r="D9" s="5">
        <f>B9/52</f>
        <v>173.07692307692307</v>
      </c>
    </row>
    <row r="10" spans="1:4" x14ac:dyDescent="0.25">
      <c r="A10" s="4" t="s">
        <v>14</v>
      </c>
      <c r="B10" s="5">
        <f t="shared" ref="B10:B23" si="1">C10*12</f>
        <v>5424</v>
      </c>
      <c r="C10" s="5">
        <v>452</v>
      </c>
      <c r="D10" s="5">
        <f t="shared" ref="D10:D23" si="2">B10/52</f>
        <v>104.30769230769231</v>
      </c>
    </row>
    <row r="11" spans="1:4" x14ac:dyDescent="0.25">
      <c r="A11" s="4" t="s">
        <v>15</v>
      </c>
      <c r="B11" s="5">
        <f t="shared" si="1"/>
        <v>4800</v>
      </c>
      <c r="C11" s="5">
        <v>400</v>
      </c>
      <c r="D11" s="5">
        <f t="shared" si="2"/>
        <v>92.307692307692307</v>
      </c>
    </row>
    <row r="12" spans="1:4" x14ac:dyDescent="0.25">
      <c r="A12" s="4" t="s">
        <v>16</v>
      </c>
      <c r="B12" s="5">
        <f t="shared" si="1"/>
        <v>4320</v>
      </c>
      <c r="C12" s="5">
        <f>90*4</f>
        <v>360</v>
      </c>
      <c r="D12" s="5">
        <f t="shared" si="2"/>
        <v>83.07692307692308</v>
      </c>
    </row>
    <row r="13" spans="1:4" x14ac:dyDescent="0.25">
      <c r="A13" s="4" t="s">
        <v>17</v>
      </c>
      <c r="B13" s="5">
        <f t="shared" si="1"/>
        <v>3000</v>
      </c>
      <c r="C13" s="5">
        <v>250</v>
      </c>
      <c r="D13" s="5">
        <f t="shared" si="2"/>
        <v>57.692307692307693</v>
      </c>
    </row>
    <row r="14" spans="1:4" x14ac:dyDescent="0.25">
      <c r="A14" s="4" t="s">
        <v>18</v>
      </c>
      <c r="B14" s="5">
        <f t="shared" si="1"/>
        <v>2880</v>
      </c>
      <c r="C14" s="5">
        <v>240</v>
      </c>
      <c r="D14" s="5">
        <f t="shared" si="2"/>
        <v>55.384615384615387</v>
      </c>
    </row>
    <row r="15" spans="1:4" x14ac:dyDescent="0.25">
      <c r="A15" s="4" t="s">
        <v>8</v>
      </c>
      <c r="B15" s="5">
        <f t="shared" si="1"/>
        <v>2400</v>
      </c>
      <c r="C15" s="5">
        <v>200</v>
      </c>
      <c r="D15" s="5">
        <f t="shared" si="2"/>
        <v>46.153846153846153</v>
      </c>
    </row>
    <row r="16" spans="1:4" x14ac:dyDescent="0.25">
      <c r="A16" s="4" t="s">
        <v>20</v>
      </c>
      <c r="B16" s="5">
        <f t="shared" si="1"/>
        <v>2400</v>
      </c>
      <c r="C16" s="5">
        <v>200</v>
      </c>
      <c r="D16" s="5">
        <f t="shared" si="2"/>
        <v>46.153846153846153</v>
      </c>
    </row>
    <row r="17" spans="1:4" x14ac:dyDescent="0.25">
      <c r="A17" s="4" t="s">
        <v>19</v>
      </c>
      <c r="B17" s="5">
        <f t="shared" si="1"/>
        <v>1800</v>
      </c>
      <c r="C17" s="5">
        <v>150</v>
      </c>
      <c r="D17" s="5">
        <f t="shared" si="2"/>
        <v>34.615384615384613</v>
      </c>
    </row>
    <row r="18" spans="1:4" x14ac:dyDescent="0.25">
      <c r="A18" s="4" t="s">
        <v>21</v>
      </c>
      <c r="B18" s="5">
        <f t="shared" si="1"/>
        <v>1440</v>
      </c>
      <c r="C18" s="5">
        <v>120</v>
      </c>
      <c r="D18" s="5">
        <f t="shared" si="2"/>
        <v>27.692307692307693</v>
      </c>
    </row>
    <row r="19" spans="1:4" x14ac:dyDescent="0.25">
      <c r="A19" t="s">
        <v>9</v>
      </c>
      <c r="B19" s="5">
        <f t="shared" si="1"/>
        <v>2400</v>
      </c>
      <c r="C19" s="5">
        <v>200</v>
      </c>
      <c r="D19" s="5">
        <f t="shared" si="2"/>
        <v>46.153846153846153</v>
      </c>
    </row>
    <row r="20" spans="1:4" x14ac:dyDescent="0.25">
      <c r="A20" s="4" t="s">
        <v>22</v>
      </c>
      <c r="B20" s="5">
        <f t="shared" si="1"/>
        <v>900</v>
      </c>
      <c r="C20" s="5">
        <v>75</v>
      </c>
      <c r="D20" s="5">
        <f t="shared" si="2"/>
        <v>17.307692307692307</v>
      </c>
    </row>
    <row r="21" spans="1:4" x14ac:dyDescent="0.25">
      <c r="A21" s="4" t="s">
        <v>23</v>
      </c>
      <c r="B21" s="5">
        <f t="shared" si="1"/>
        <v>600</v>
      </c>
      <c r="C21" s="5">
        <v>50</v>
      </c>
      <c r="D21" s="5">
        <f t="shared" si="2"/>
        <v>11.538461538461538</v>
      </c>
    </row>
    <row r="22" spans="1:4" x14ac:dyDescent="0.25">
      <c r="A22" s="4" t="s">
        <v>24</v>
      </c>
      <c r="B22" s="5">
        <f t="shared" si="1"/>
        <v>1440</v>
      </c>
      <c r="C22" s="5">
        <v>120</v>
      </c>
      <c r="D22" s="5">
        <f t="shared" si="2"/>
        <v>27.692307692307693</v>
      </c>
    </row>
    <row r="23" spans="1:4" x14ac:dyDescent="0.25">
      <c r="A23" s="4" t="s">
        <v>25</v>
      </c>
      <c r="B23" s="5">
        <f t="shared" si="1"/>
        <v>240</v>
      </c>
      <c r="C23" s="5">
        <v>20</v>
      </c>
      <c r="D23" s="5">
        <f t="shared" si="2"/>
        <v>4.615384615384615</v>
      </c>
    </row>
    <row r="24" spans="1:4" x14ac:dyDescent="0.25">
      <c r="A24" s="14" t="s">
        <v>26</v>
      </c>
      <c r="B24" s="12">
        <f>SUM(B9:B23)</f>
        <v>43044</v>
      </c>
      <c r="C24" s="12">
        <f>SUM(C9:C23)</f>
        <v>3587</v>
      </c>
      <c r="D24" s="12">
        <f>SUM(D9:D23)</f>
        <v>827.76923076923094</v>
      </c>
    </row>
    <row r="25" spans="1:4" x14ac:dyDescent="0.25">
      <c r="B25" s="5"/>
      <c r="C25" s="5"/>
      <c r="D25" s="5"/>
    </row>
    <row r="26" spans="1:4" ht="16.5" thickBot="1" x14ac:dyDescent="0.3">
      <c r="A26" s="8" t="s">
        <v>10</v>
      </c>
      <c r="B26" s="13">
        <f>B6-B24</f>
        <v>10528</v>
      </c>
      <c r="C26" s="13">
        <f t="shared" ref="C26:D26" si="3">C6-C24</f>
        <v>877.33333333333394</v>
      </c>
      <c r="D26" s="13">
        <f t="shared" si="3"/>
        <v>202.46153846153834</v>
      </c>
    </row>
    <row r="27" spans="1:4" ht="16.5" hidden="1" thickTop="1" x14ac:dyDescent="0.25"/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3" sqref="B3"/>
    </sheetView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B3" sqref="B3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Carlton Collins</dc:creator>
  <cp:lastModifiedBy>J. Carlton Collins</cp:lastModifiedBy>
  <dcterms:created xsi:type="dcterms:W3CDTF">2013-11-27T23:08:25Z</dcterms:created>
  <dcterms:modified xsi:type="dcterms:W3CDTF">2015-11-04T21:05:33Z</dcterms:modified>
</cp:coreProperties>
</file>