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<sst xmlns="http://schemas.openxmlformats.org/spreadsheetml/2006/main" count="440" uniqueCount="283">
  <si>
    <t>Bank of America Corp.</t>
  </si>
  <si>
    <t>Nokia Corporation</t>
  </si>
  <si>
    <t>Spectrum Pharmaceuticals</t>
  </si>
  <si>
    <t>BlackBerry</t>
  </si>
  <si>
    <t>Yandex N.V.</t>
  </si>
  <si>
    <t>Iconix Brand Group</t>
  </si>
  <si>
    <t>Facebook, Inc.</t>
  </si>
  <si>
    <t>Heckmann Corporation</t>
  </si>
  <si>
    <t>Zynga Inc.</t>
  </si>
  <si>
    <t>Sirius XM Radio</t>
  </si>
  <si>
    <t>Express</t>
  </si>
  <si>
    <t>Velti Plc</t>
  </si>
  <si>
    <t>Oracle Corporation</t>
  </si>
  <si>
    <t>Citigroup, Inc.</t>
  </si>
  <si>
    <t>Microsoft Corporation</t>
  </si>
  <si>
    <t>EMC Corporation</t>
  </si>
  <si>
    <t>Ford Motor Co.</t>
  </si>
  <si>
    <t>Ericsson</t>
  </si>
  <si>
    <t>Valero Energy Corporation</t>
  </si>
  <si>
    <t>Vale S.A.</t>
  </si>
  <si>
    <t>Intel Corporation</t>
  </si>
  <si>
    <t>Armour Residential R</t>
  </si>
  <si>
    <t>MEMC Electronic Materials</t>
  </si>
  <si>
    <t>Taiwan Semiconductor Manufacturing Co. Ltd.</t>
  </si>
  <si>
    <t>Micron Technology</t>
  </si>
  <si>
    <t>Vodafone Group Plc</t>
  </si>
  <si>
    <t>ArcelorMittal</t>
  </si>
  <si>
    <t>Cisco Systems</t>
  </si>
  <si>
    <t>Eagle Rock Energy Partners, L.P.</t>
  </si>
  <si>
    <t>Emeritus</t>
  </si>
  <si>
    <t>Dell</t>
  </si>
  <si>
    <t>Petroleo Brasileiro S.A.- Petrobras</t>
  </si>
  <si>
    <t>Walgreen Company</t>
  </si>
  <si>
    <t>General Electric Company</t>
  </si>
  <si>
    <t>Pfizer</t>
  </si>
  <si>
    <t>MannKind Corp.</t>
  </si>
  <si>
    <t>Merck &amp; Co. Inc.</t>
  </si>
  <si>
    <t>Apple</t>
  </si>
  <si>
    <t>Netflix</t>
  </si>
  <si>
    <t>American Realty Capital Properties</t>
  </si>
  <si>
    <t>Coach, Inc.</t>
  </si>
  <si>
    <t>America Movil, S.A.B. de C.V.</t>
  </si>
  <si>
    <t>Texas Instruments</t>
  </si>
  <si>
    <t>J P Morgan Chase &amp; Co</t>
  </si>
  <si>
    <t>Annie's, Inc.</t>
  </si>
  <si>
    <t>IAMGOLD Corp.</t>
  </si>
  <si>
    <t>Boeing Company</t>
  </si>
  <si>
    <t>Wells Fargo &amp; Company</t>
  </si>
  <si>
    <t>Michael Kors Holdings Limited</t>
  </si>
  <si>
    <t>Glu Mobile</t>
  </si>
  <si>
    <t>Hewlett-Packard Company</t>
  </si>
  <si>
    <t>Verizon Communications</t>
  </si>
  <si>
    <t>Advanced Micro Devices</t>
  </si>
  <si>
    <t>Vmware</t>
  </si>
  <si>
    <t>Windstream</t>
  </si>
  <si>
    <t>Alcoa</t>
  </si>
  <si>
    <t>Cemex S.A.B. de C.V.</t>
  </si>
  <si>
    <t>BG Medicine</t>
  </si>
  <si>
    <t>American International Group</t>
  </si>
  <si>
    <t>HollyFrontier Corporation</t>
  </si>
  <si>
    <t>The Blackstone Group L.P.</t>
  </si>
  <si>
    <t>J.C. Penney Company, Inc. Holding Company</t>
  </si>
  <si>
    <t>Coca-Cola Company</t>
  </si>
  <si>
    <t>eBay</t>
  </si>
  <si>
    <t>Johnson &amp; Johnson</t>
  </si>
  <si>
    <t>Brocade Communications Systems</t>
  </si>
  <si>
    <t>American Capital Agency Corp.</t>
  </si>
  <si>
    <t>Groupon Inc.</t>
  </si>
  <si>
    <t>Altria Group</t>
  </si>
  <si>
    <t>Morgan Stanley</t>
  </si>
  <si>
    <t>MGIC Investment Corp.</t>
  </si>
  <si>
    <t>Yahoo!</t>
  </si>
  <si>
    <t>Las Vegas Sands Corp.</t>
  </si>
  <si>
    <t>SanDisk Corp.</t>
  </si>
  <si>
    <t>AT&amp;T, Inc.</t>
  </si>
  <si>
    <t>Affymax, Inc.</t>
  </si>
  <si>
    <t>BP p.l.c.</t>
  </si>
  <si>
    <t>Sprint Nextel Corp.</t>
  </si>
  <si>
    <t>CBS Corporation</t>
  </si>
  <si>
    <t>WageWorks</t>
  </si>
  <si>
    <t>Applied Materials</t>
  </si>
  <si>
    <t>Genworth Financial</t>
  </si>
  <si>
    <t>Mondelez International, Inc.</t>
  </si>
  <si>
    <t>Freeport-McMoRan Copper &amp; Gold Inc.</t>
  </si>
  <si>
    <t>Sun Communities</t>
  </si>
  <si>
    <t>QUALCOMM</t>
  </si>
  <si>
    <t>ARM Holdings plc</t>
  </si>
  <si>
    <t>Procter &amp; Gamble Co.</t>
  </si>
  <si>
    <t>Atmel Corporation</t>
  </si>
  <si>
    <t>Broadcom Corp.</t>
  </si>
  <si>
    <t>Meadowbrook Insurance Group</t>
  </si>
  <si>
    <t>Itau Unibanco Banco Holding SA</t>
  </si>
  <si>
    <t>Barrick Gold Corporation</t>
  </si>
  <si>
    <t>Wal-Mart Stores</t>
  </si>
  <si>
    <t>Gilead Sciences</t>
  </si>
  <si>
    <t>China Unicom (Hong Kong)</t>
  </si>
  <si>
    <t>Mizuho Financial Group</t>
  </si>
  <si>
    <t>Nautilus Group</t>
  </si>
  <si>
    <t>Mitsubishi UFJ Financial Group</t>
  </si>
  <si>
    <t>Cubist Pharmaceuticals</t>
  </si>
  <si>
    <t>Customers</t>
  </si>
  <si>
    <t>Outstanding A/R</t>
  </si>
  <si>
    <t>AVG Days O/S</t>
  </si>
  <si>
    <t>Phone</t>
  </si>
  <si>
    <t>E-Mail</t>
  </si>
  <si>
    <t>A/R Contact</t>
  </si>
  <si>
    <t>Marolyn Day</t>
  </si>
  <si>
    <t>Mike D'Emillio</t>
  </si>
  <si>
    <t>Don Dennis</t>
  </si>
  <si>
    <t>Richard Deter</t>
  </si>
  <si>
    <t>Herman Dixon</t>
  </si>
  <si>
    <t>Gail Dysek (Dizik) Tindall</t>
  </si>
  <si>
    <t>Leanard Dobson</t>
  </si>
  <si>
    <t>Stephen Doster</t>
  </si>
  <si>
    <t>Bennie Dotson</t>
  </si>
  <si>
    <t>Brian K. Drew</t>
  </si>
  <si>
    <t>Alfred Drury</t>
  </si>
  <si>
    <t>Clay Easterling</t>
  </si>
  <si>
    <t>Gwen Ellis</t>
  </si>
  <si>
    <t>Stephen Esmond</t>
  </si>
  <si>
    <t>Geneva Evans</t>
  </si>
  <si>
    <t>Allen Evitts</t>
  </si>
  <si>
    <t>Kathy Faust Bunnell</t>
  </si>
  <si>
    <t>Becky Fisher</t>
  </si>
  <si>
    <t>Patricia Flourence Stanford</t>
  </si>
  <si>
    <t>Rusty Flournoy</t>
  </si>
  <si>
    <t>Rose Mary Flowers</t>
  </si>
  <si>
    <t>Donna Fox Mason</t>
  </si>
  <si>
    <t>Donna J. Frank</t>
  </si>
  <si>
    <t>Herbert Frazier</t>
  </si>
  <si>
    <t>Lankston Gamble</t>
  </si>
  <si>
    <t>David Gann</t>
  </si>
  <si>
    <t>Bryon Ganten</t>
  </si>
  <si>
    <t>Lynn Garner Stephens</t>
  </si>
  <si>
    <t>Kelly Garner Ransom</t>
  </si>
  <si>
    <t>Bridgette Garner</t>
  </si>
  <si>
    <t>Yolanda Garrett</t>
  </si>
  <si>
    <t>Penelope Gibbs</t>
  </si>
  <si>
    <t>Barbara Gibson</t>
  </si>
  <si>
    <t>Rebecca Gilliam Deese</t>
  </si>
  <si>
    <t>Laura Glover</t>
  </si>
  <si>
    <t>David Gomez</t>
  </si>
  <si>
    <t>Terry Goodbread</t>
  </si>
  <si>
    <t>Kathy Graham</t>
  </si>
  <si>
    <t>Arnold Grant</t>
  </si>
  <si>
    <t>Steven Grant</t>
  </si>
  <si>
    <t>Carol Gray</t>
  </si>
  <si>
    <t>Ronnie Green</t>
  </si>
  <si>
    <t>Mike Griffin</t>
  </si>
  <si>
    <t>Becky Groover Todd</t>
  </si>
  <si>
    <t>Bobby Hall</t>
  </si>
  <si>
    <t>Billy Hall</t>
  </si>
  <si>
    <t>Rodney Hall</t>
  </si>
  <si>
    <t>Carla D. Hamilton</t>
  </si>
  <si>
    <t>Stacy Hamilton</t>
  </si>
  <si>
    <t>Sidney Hand</t>
  </si>
  <si>
    <t>Peter Hansen</t>
  </si>
  <si>
    <t>Elaine Harrison</t>
  </si>
  <si>
    <t>Patricia Hardin</t>
  </si>
  <si>
    <t>Lex Harper</t>
  </si>
  <si>
    <t>Douglas Harried</t>
  </si>
  <si>
    <t>Joan Harrington</t>
  </si>
  <si>
    <t>Mitchell Harris</t>
  </si>
  <si>
    <t>Sharon Haythorn Wise</t>
  </si>
  <si>
    <t>Cheryl Hendrix</t>
  </si>
  <si>
    <t>Patrick Duncan</t>
  </si>
  <si>
    <t>Larry Higginbotham</t>
  </si>
  <si>
    <t>Lilly Hillery</t>
  </si>
  <si>
    <t>Bobby Hobbs</t>
  </si>
  <si>
    <t>Tammy Hollaway Williams</t>
  </si>
  <si>
    <t>Marsha Holland</t>
  </si>
  <si>
    <t>Richard Holloway</t>
  </si>
  <si>
    <t>Joyce Holmes</t>
  </si>
  <si>
    <t>Scott Horadan</t>
  </si>
  <si>
    <t>Thomas Horn</t>
  </si>
  <si>
    <t>Tammy Huebner Ramsey</t>
  </si>
  <si>
    <t>Mark Humphrey</t>
  </si>
  <si>
    <t>Leigh Hunt</t>
  </si>
  <si>
    <t>Gayle Hurt Wilson</t>
  </si>
  <si>
    <t>Walt Ihde</t>
  </si>
  <si>
    <t>Charlotte Irving</t>
  </si>
  <si>
    <t>Pam Johnson Starling</t>
  </si>
  <si>
    <t>Cyndie Johns</t>
  </si>
  <si>
    <t>Don Johnson</t>
  </si>
  <si>
    <t>Andrew Johnson</t>
  </si>
  <si>
    <t>Clark Johnson</t>
  </si>
  <si>
    <t>Terance A Johnson</t>
  </si>
  <si>
    <t>Lynn Johnson</t>
  </si>
  <si>
    <t>Sandra Jones</t>
  </si>
  <si>
    <t>Cynthia Jordan</t>
  </si>
  <si>
    <t>Chuck Kaufman</t>
  </si>
  <si>
    <t>Keith Kellogg</t>
  </si>
  <si>
    <t>Jeri Kennedy</t>
  </si>
  <si>
    <t>Wade King</t>
  </si>
  <si>
    <t>Gary Kithchen</t>
  </si>
  <si>
    <t>Mindy Knapp</t>
  </si>
  <si>
    <t>Karen Knapp</t>
  </si>
  <si>
    <t>Rhonda Lairsey Miller</t>
  </si>
  <si>
    <t>Corkey Lanier</t>
  </si>
  <si>
    <t>Melvin Lattany</t>
  </si>
  <si>
    <t>Virgilio Lecea</t>
  </si>
  <si>
    <t>Nicky Lee</t>
  </si>
  <si>
    <t>Julia Leggett Moon</t>
  </si>
  <si>
    <t>Ronnie Leggett</t>
  </si>
  <si>
    <t>Joseph Leggett</t>
  </si>
  <si>
    <t>Steve Lemmond</t>
  </si>
  <si>
    <t>Number</t>
  </si>
  <si>
    <t>Customer</t>
  </si>
  <si>
    <t>Amount</t>
  </si>
  <si>
    <t xml:space="preserve"> </t>
  </si>
  <si>
    <t>301-555-1506</t>
  </si>
  <si>
    <t>912-555-1352</t>
  </si>
  <si>
    <t>904-555-9101</t>
  </si>
  <si>
    <t>202-555-5714</t>
  </si>
  <si>
    <t>928-555-6282</t>
  </si>
  <si>
    <t>201-555-1013</t>
  </si>
  <si>
    <t>813-555-5120</t>
  </si>
  <si>
    <t>404-555-8318</t>
  </si>
  <si>
    <t>912-555-3893</t>
  </si>
  <si>
    <t>678-555-0874</t>
  </si>
  <si>
    <t>770-555-2350</t>
  </si>
  <si>
    <t>212-555-6539</t>
  </si>
  <si>
    <t>401-555-5120</t>
  </si>
  <si>
    <t>912-555-4362</t>
  </si>
  <si>
    <t>479-555-3313</t>
  </si>
  <si>
    <t>203-555-2350</t>
  </si>
  <si>
    <t>912-555-8536</t>
  </si>
  <si>
    <t>202-555-9200</t>
  </si>
  <si>
    <t>912-555-4943</t>
  </si>
  <si>
    <t>405-555-3162</t>
  </si>
  <si>
    <t>912-555-2348</t>
  </si>
  <si>
    <t>168-555-6565</t>
  </si>
  <si>
    <t>202-555-7259</t>
  </si>
  <si>
    <t>203-555-1627</t>
  </si>
  <si>
    <t>240-555-9021</t>
  </si>
  <si>
    <t>901-555-1099</t>
  </si>
  <si>
    <t>912-555-2350</t>
  </si>
  <si>
    <t>912-555-8053</t>
  </si>
  <si>
    <t>204-555-0031</t>
  </si>
  <si>
    <t>912-555-4992</t>
  </si>
  <si>
    <t>203-555-5506</t>
  </si>
  <si>
    <t>818-555-7478</t>
  </si>
  <si>
    <t>406-555-5120</t>
  </si>
  <si>
    <t>704-555-6023</t>
  </si>
  <si>
    <t>912-555-6730</t>
  </si>
  <si>
    <t>912-555-4674</t>
  </si>
  <si>
    <t>205-555-1352</t>
  </si>
  <si>
    <t>912-555-7259</t>
  </si>
  <si>
    <t>204-555-0602</t>
  </si>
  <si>
    <t>912-555-0031</t>
  </si>
  <si>
    <t>407-555-0597</t>
  </si>
  <si>
    <t>407-555-7720</t>
  </si>
  <si>
    <t>912-555-5670</t>
  </si>
  <si>
    <t>912-555-3162</t>
  </si>
  <si>
    <t>912-555-4556</t>
  </si>
  <si>
    <t>206-555-1449</t>
  </si>
  <si>
    <t>205-555-3313</t>
  </si>
  <si>
    <t>912-555-9450</t>
  </si>
  <si>
    <t>408-555-5659</t>
  </si>
  <si>
    <t>678-555-9808</t>
  </si>
  <si>
    <t>912-555-1627</t>
  </si>
  <si>
    <t>912-555-7753</t>
  </si>
  <si>
    <t>207-555-4025</t>
  </si>
  <si>
    <t>770-555-5697</t>
  </si>
  <si>
    <t>206-555-0204</t>
  </si>
  <si>
    <t>912-555-0073</t>
  </si>
  <si>
    <t>409-555-1506</t>
  </si>
  <si>
    <t>912-555-5783</t>
  </si>
  <si>
    <t>404-555-9131</t>
  </si>
  <si>
    <t>208-555-3014</t>
  </si>
  <si>
    <t>207-555-4992</t>
  </si>
  <si>
    <t>404-555-6297</t>
  </si>
  <si>
    <t>410-555-4025</t>
  </si>
  <si>
    <t>912-555-5659</t>
  </si>
  <si>
    <t>954-555-0602</t>
  </si>
  <si>
    <t>912-555-2186</t>
  </si>
  <si>
    <t>209-555-2139</t>
  </si>
  <si>
    <t>208-555-1627</t>
  </si>
  <si>
    <t>912-555-6539</t>
  </si>
  <si>
    <t>411-555-1099</t>
  </si>
  <si>
    <t>387.6-555-9660</t>
  </si>
  <si>
    <t>Amount +</t>
  </si>
  <si>
    <t>Fractional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</si>
</sst>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 quotePrefix="1">
      <alignment horizontal="left"/>
    </xf>
    <xf numFmtId="0" fontId="34" fillId="0" borderId="10" xfId="0" applyFont="1" applyBorder="1" applyAlignment="1" quotePrefix="1">
      <alignment horizontal="center"/>
    </xf>
    <xf numFmtId="0" fontId="3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34" fillId="0" borderId="1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164" fontId="4" fillId="0" borderId="0" xfId="44" applyNumberFormat="1" applyFont="1" applyBorder="1" applyAlignment="1">
      <alignment/>
    </xf>
    <xf numFmtId="164" fontId="3" fillId="0" borderId="0" xfId="44" applyNumberFormat="1" applyFont="1" applyBorder="1" applyAlignment="1">
      <alignment/>
    </xf>
    <xf numFmtId="164" fontId="36" fillId="0" borderId="0" xfId="44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Font="1" applyAlignment="1">
      <alignment/>
    </xf>
    <xf numFmtId="0" fontId="0" fillId="33" borderId="11" xfId="0" applyFill="1" applyBorder="1" applyAlignment="1">
      <alignment horizontal="center"/>
    </xf>
    <xf numFmtId="164" fontId="3" fillId="33" borderId="11" xfId="44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34" fillId="0" borderId="0" xfId="0" applyFont="1" applyBorder="1" applyAlignment="1" quotePrefix="1">
      <alignment horizontal="center"/>
    </xf>
    <xf numFmtId="165" fontId="0" fillId="33" borderId="11" xfId="42" applyNumberFormat="1" applyFont="1" applyFill="1" applyBorder="1" applyAlignment="1">
      <alignment horizontal="center"/>
    </xf>
    <xf numFmtId="0" fontId="36" fillId="33" borderId="11" xfId="44" applyNumberFormat="1" applyFont="1" applyFill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1"/>
  <sheetViews>
    <sheetView showGridLines="0" tabSelected="1" zoomScalePageLayoutView="0" workbookViewId="0" topLeftCell="A1">
      <selection activeCell="I30" sqref="I30"/>
    </sheetView>
  </sheetViews>
  <sheetFormatPr defaultColWidth="9.00390625" defaultRowHeight="15.75"/>
  <cols>
    <col min="1" max="1" width="27.625" style="0" customWidth="1"/>
    <col min="2" max="2" width="15.125" style="11" customWidth="1"/>
    <col min="3" max="3" width="5.00390625" style="9" customWidth="1"/>
    <col min="4" max="4" width="3.25390625" style="9" customWidth="1"/>
    <col min="5" max="5" width="8.375" style="9" customWidth="1"/>
    <col min="6" max="6" width="13.75390625" style="9" customWidth="1"/>
    <col min="7" max="7" width="2.75390625" style="0" customWidth="1"/>
    <col min="8" max="8" width="9.00390625" style="9" customWidth="1"/>
    <col min="9" max="9" width="26.00390625" style="0" customWidth="1"/>
    <col min="10" max="10" width="12.125" style="16" bestFit="1" customWidth="1"/>
    <col min="11" max="11" width="18.00390625" style="0" customWidth="1"/>
    <col min="12" max="12" width="16.00390625" style="9" customWidth="1"/>
    <col min="13" max="13" width="17.25390625" style="0" customWidth="1"/>
    <col min="14" max="14" width="4.00390625" style="0" customWidth="1"/>
    <col min="15" max="15" width="25.125" style="0" customWidth="1"/>
    <col min="16" max="16" width="18.50390625" style="0" customWidth="1"/>
    <col min="17" max="17" width="12.50390625" style="0" customWidth="1"/>
    <col min="18" max="18" width="24.875" style="0" customWidth="1"/>
  </cols>
  <sheetData>
    <row r="1" spans="1:18" ht="15.75">
      <c r="A1" s="3" t="s">
        <v>100</v>
      </c>
      <c r="B1" s="10" t="s">
        <v>101</v>
      </c>
      <c r="C1" s="5" t="s">
        <v>102</v>
      </c>
      <c r="D1" s="20"/>
      <c r="E1" s="5" t="s">
        <v>282</v>
      </c>
      <c r="F1" s="5" t="s">
        <v>281</v>
      </c>
      <c r="H1" s="2" t="s">
        <v>206</v>
      </c>
      <c r="I1" s="1" t="s">
        <v>207</v>
      </c>
      <c r="J1" s="12" t="s">
        <v>208</v>
      </c>
      <c r="K1" s="4" t="s">
        <v>105</v>
      </c>
      <c r="L1" s="2" t="s">
        <v>103</v>
      </c>
      <c r="M1" s="1" t="s">
        <v>104</v>
      </c>
      <c r="O1" s="3" t="s">
        <v>100</v>
      </c>
      <c r="P1" s="5" t="s">
        <v>105</v>
      </c>
      <c r="Q1" s="3" t="s">
        <v>103</v>
      </c>
      <c r="R1" s="3" t="s">
        <v>104</v>
      </c>
    </row>
    <row r="2" spans="1:18" ht="15.75">
      <c r="A2" t="s">
        <v>44</v>
      </c>
      <c r="B2" s="11">
        <v>95387</v>
      </c>
      <c r="C2" s="9">
        <v>36</v>
      </c>
      <c r="E2" s="17">
        <v>1</v>
      </c>
      <c r="F2" s="21">
        <f>B2+(E2/10000)</f>
        <v>95387.0001</v>
      </c>
      <c r="H2" s="17">
        <v>1</v>
      </c>
      <c r="I2" s="22" t="str">
        <f>INDEX(A:A,MATCH(J2,F:F,0))</f>
        <v>Coca-Cola Company</v>
      </c>
      <c r="J2" s="18">
        <f>LARGE($F$2:$F$101,H2)</f>
        <v>152344.45320000002</v>
      </c>
      <c r="K2" s="19" t="str">
        <f>VLOOKUP($I2,$O:$R,2)</f>
        <v>Peter Hansen</v>
      </c>
      <c r="L2" s="17" t="str">
        <f>VLOOKUP($I2,$O:$R,3)</f>
        <v>912-555-4992</v>
      </c>
      <c r="M2" s="19" t="str">
        <f>VLOOKUP($I2,$O:$R,4)</f>
        <v>Peter@aol.com</v>
      </c>
      <c r="N2" t="s">
        <v>209</v>
      </c>
      <c r="O2" t="s">
        <v>52</v>
      </c>
      <c r="P2" s="6" t="s">
        <v>146</v>
      </c>
      <c r="Q2" s="6" t="s">
        <v>210</v>
      </c>
      <c r="R2" s="7" t="str">
        <f>LEFT(P2,FIND(" ",P2)-1)&amp;"@gmail.com"</f>
        <v>Carol@gmail.com</v>
      </c>
    </row>
    <row r="3" spans="1:18" ht="15.75">
      <c r="A3" t="s">
        <v>56</v>
      </c>
      <c r="B3" s="11">
        <v>135433.45</v>
      </c>
      <c r="C3" s="9">
        <v>22</v>
      </c>
      <c r="E3" s="17">
        <v>2</v>
      </c>
      <c r="F3" s="21">
        <f aca="true" t="shared" si="0" ref="F3:F66">B3+(E3/10000)</f>
        <v>135433.45020000002</v>
      </c>
      <c r="H3" s="17">
        <v>2</v>
      </c>
      <c r="I3" s="22" t="str">
        <f aca="true" t="shared" si="1" ref="I3:I26">INDEX(A$1:A$65536,MATCH(J3,F$1:F$65536,))</f>
        <v>Mizuho Financial Group</v>
      </c>
      <c r="J3" s="18">
        <f aca="true" t="shared" si="2" ref="J3:J26">LARGE($F$2:$F$101,H3)</f>
        <v>142310.0045</v>
      </c>
      <c r="K3" s="19" t="str">
        <f aca="true" t="shared" si="3" ref="K3:K26">VLOOKUP($I3,$O:$R,2)</f>
        <v>Lynn Garner Stephens</v>
      </c>
      <c r="L3" s="17" t="str">
        <f aca="true" t="shared" si="4" ref="L3:L26">VLOOKUP($I3,$O:$R,3)</f>
        <v>912-555-7259</v>
      </c>
      <c r="M3" s="19" t="str">
        <f aca="true" t="shared" si="5" ref="M3:M26">VLOOKUP($I3,$O:$R,4)</f>
        <v>Lynn@bellsouth.net</v>
      </c>
      <c r="N3" t="s">
        <v>209</v>
      </c>
      <c r="O3" t="s">
        <v>75</v>
      </c>
      <c r="P3" s="6" t="s">
        <v>138</v>
      </c>
      <c r="Q3" s="6" t="s">
        <v>211</v>
      </c>
      <c r="R3" s="7" t="str">
        <f>LEFT(P3,FIND(" ",P3)-1)&amp;"@hotmail.com"</f>
        <v>Barbara@hotmail.com</v>
      </c>
    </row>
    <row r="4" spans="1:18" ht="15.75">
      <c r="A4" t="s">
        <v>38</v>
      </c>
      <c r="B4" s="11">
        <v>112677</v>
      </c>
      <c r="C4" s="9">
        <v>6</v>
      </c>
      <c r="E4" s="17">
        <v>3</v>
      </c>
      <c r="F4" s="21">
        <f t="shared" si="0"/>
        <v>112677.0003</v>
      </c>
      <c r="H4" s="17">
        <v>3</v>
      </c>
      <c r="I4" s="22" t="str">
        <f t="shared" si="1"/>
        <v>Dell</v>
      </c>
      <c r="J4" s="18">
        <f t="shared" si="2"/>
        <v>139257.0033</v>
      </c>
      <c r="K4" s="19" t="str">
        <f t="shared" si="3"/>
        <v>Jeri Kennedy</v>
      </c>
      <c r="L4" s="17" t="str">
        <f t="shared" si="4"/>
        <v>818-555-7478</v>
      </c>
      <c r="M4" s="19" t="str">
        <f t="shared" si="5"/>
        <v>Jeri@bellsouth.net</v>
      </c>
      <c r="N4" t="s">
        <v>209</v>
      </c>
      <c r="O4" t="s">
        <v>55</v>
      </c>
      <c r="P4" s="6" t="s">
        <v>144</v>
      </c>
      <c r="Q4" s="6" t="s">
        <v>212</v>
      </c>
      <c r="R4" s="7" t="str">
        <f>LEFT(P4,FIND(" ",P4)-1)&amp;"@aol.com"</f>
        <v>Arnold@aol.com</v>
      </c>
    </row>
    <row r="5" spans="1:18" ht="15.75">
      <c r="A5" t="s">
        <v>83</v>
      </c>
      <c r="B5" s="11">
        <v>67724</v>
      </c>
      <c r="C5" s="9">
        <v>13</v>
      </c>
      <c r="E5" s="17">
        <v>4</v>
      </c>
      <c r="F5" s="21">
        <f t="shared" si="0"/>
        <v>67724.0004</v>
      </c>
      <c r="H5" s="17">
        <v>4</v>
      </c>
      <c r="I5" s="22" t="str">
        <f t="shared" si="1"/>
        <v>ArcelorMittal</v>
      </c>
      <c r="J5" s="18">
        <f t="shared" si="2"/>
        <v>137449.0008</v>
      </c>
      <c r="K5" s="19" t="str">
        <f t="shared" si="3"/>
        <v>Elaine Harrison</v>
      </c>
      <c r="L5" s="17" t="str">
        <f t="shared" si="4"/>
        <v>212-555-6539</v>
      </c>
      <c r="M5" s="19" t="str">
        <f t="shared" si="5"/>
        <v>Elaine@bellsouth.net</v>
      </c>
      <c r="N5" t="s">
        <v>209</v>
      </c>
      <c r="O5" t="s">
        <v>68</v>
      </c>
      <c r="P5" s="6" t="s">
        <v>126</v>
      </c>
      <c r="Q5" s="6" t="s">
        <v>213</v>
      </c>
      <c r="R5" s="7" t="str">
        <f>LEFT(P5,FIND(" ",P5)-1)&amp;"@gmail.com"</f>
        <v>Rose@gmail.com</v>
      </c>
    </row>
    <row r="6" spans="1:18" ht="15.75">
      <c r="A6" t="s">
        <v>98</v>
      </c>
      <c r="B6" s="11">
        <v>101036</v>
      </c>
      <c r="C6" s="9">
        <v>13</v>
      </c>
      <c r="E6" s="17">
        <v>5</v>
      </c>
      <c r="F6" s="21">
        <f t="shared" si="0"/>
        <v>101036.0005</v>
      </c>
      <c r="H6" s="17">
        <v>5</v>
      </c>
      <c r="I6" s="22" t="str">
        <f t="shared" si="1"/>
        <v>Citigroup, Inc.</v>
      </c>
      <c r="J6" s="18">
        <f t="shared" si="2"/>
        <v>135856.0018</v>
      </c>
      <c r="K6" s="19" t="str">
        <f t="shared" si="3"/>
        <v>Steven Grant</v>
      </c>
      <c r="L6" s="17" t="str">
        <f t="shared" si="4"/>
        <v>912-555-8053</v>
      </c>
      <c r="M6" s="19" t="str">
        <f t="shared" si="5"/>
        <v>Steven@gmail.com</v>
      </c>
      <c r="N6" t="s">
        <v>209</v>
      </c>
      <c r="O6" t="s">
        <v>41</v>
      </c>
      <c r="P6" s="6" t="s">
        <v>142</v>
      </c>
      <c r="Q6" s="6" t="s">
        <v>214</v>
      </c>
      <c r="R6" s="7" t="str">
        <f>LEFT(P6,FIND(" ",P6)-1)&amp;"@bellsouth.net"</f>
        <v>Terry@bellsouth.net</v>
      </c>
    </row>
    <row r="7" spans="1:18" ht="15.75">
      <c r="A7" t="s">
        <v>91</v>
      </c>
      <c r="B7" s="11">
        <v>102046</v>
      </c>
      <c r="C7" s="9">
        <v>21</v>
      </c>
      <c r="E7" s="17">
        <v>6</v>
      </c>
      <c r="F7" s="21">
        <f t="shared" si="0"/>
        <v>102046.0006</v>
      </c>
      <c r="H7" s="17">
        <v>6</v>
      </c>
      <c r="I7" s="22" t="str">
        <f t="shared" si="1"/>
        <v>Cemex S.A.B. de C.V.</v>
      </c>
      <c r="J7" s="18">
        <f t="shared" si="2"/>
        <v>135433.45020000002</v>
      </c>
      <c r="K7" s="19" t="str">
        <f t="shared" si="3"/>
        <v>Terance A Johnson</v>
      </c>
      <c r="L7" s="17" t="str">
        <f t="shared" si="4"/>
        <v>240-555-9021</v>
      </c>
      <c r="M7" s="19" t="str">
        <f t="shared" si="5"/>
        <v>Terance@bellsouth.net</v>
      </c>
      <c r="N7" t="s">
        <v>209</v>
      </c>
      <c r="O7" t="s">
        <v>66</v>
      </c>
      <c r="P7" s="6" t="s">
        <v>121</v>
      </c>
      <c r="Q7" s="6" t="s">
        <v>215</v>
      </c>
      <c r="R7" s="7" t="str">
        <f>LEFT(P7,FIND(" ",P7)-1)&amp;"@gmail.com"</f>
        <v>Allen@gmail.com</v>
      </c>
    </row>
    <row r="8" spans="1:18" ht="15.75">
      <c r="A8" t="s">
        <v>31</v>
      </c>
      <c r="B8" s="11">
        <v>100319</v>
      </c>
      <c r="C8" s="9">
        <v>25</v>
      </c>
      <c r="E8" s="17">
        <v>7</v>
      </c>
      <c r="F8" s="21">
        <f t="shared" si="0"/>
        <v>100319.0007</v>
      </c>
      <c r="H8" s="17">
        <v>7</v>
      </c>
      <c r="I8" s="22" t="str">
        <f t="shared" si="1"/>
        <v>Coach, Inc.</v>
      </c>
      <c r="J8" s="18">
        <f t="shared" si="2"/>
        <v>132742.0058</v>
      </c>
      <c r="K8" s="19" t="str">
        <f t="shared" si="3"/>
        <v>Joseph Leggett</v>
      </c>
      <c r="L8" s="17" t="str">
        <f t="shared" si="4"/>
        <v>204-555-0031</v>
      </c>
      <c r="M8" s="19" t="str">
        <f t="shared" si="5"/>
        <v>Joseph@hotmail.com</v>
      </c>
      <c r="N8" t="s">
        <v>209</v>
      </c>
      <c r="O8" t="s">
        <v>58</v>
      </c>
      <c r="P8" s="6" t="s">
        <v>184</v>
      </c>
      <c r="Q8" s="6" t="s">
        <v>216</v>
      </c>
      <c r="R8" s="7" t="str">
        <f>LEFT(P8,FIND(" ",P8)-1)&amp;"@outlook.com"</f>
        <v>Andrew@outlook.com</v>
      </c>
    </row>
    <row r="9" spans="1:18" ht="15.75">
      <c r="A9" t="s">
        <v>26</v>
      </c>
      <c r="B9" s="11">
        <v>137449</v>
      </c>
      <c r="C9" s="9">
        <v>30</v>
      </c>
      <c r="E9" s="17">
        <v>8</v>
      </c>
      <c r="F9" s="21">
        <f t="shared" si="0"/>
        <v>137449.0008</v>
      </c>
      <c r="H9" s="17">
        <v>8</v>
      </c>
      <c r="I9" s="22" t="str">
        <f t="shared" si="1"/>
        <v>Iconix Brand Group</v>
      </c>
      <c r="J9" s="18">
        <f t="shared" si="2"/>
        <v>132657.0014</v>
      </c>
      <c r="K9" s="19" t="str">
        <f t="shared" si="3"/>
        <v>Patricia Hardin</v>
      </c>
      <c r="L9" s="17" t="str">
        <f t="shared" si="4"/>
        <v>912-555-2348</v>
      </c>
      <c r="M9" s="19" t="str">
        <f t="shared" si="5"/>
        <v>Patricia@aol.com</v>
      </c>
      <c r="N9" t="s">
        <v>209</v>
      </c>
      <c r="O9" t="s">
        <v>39</v>
      </c>
      <c r="P9" s="6" t="s">
        <v>174</v>
      </c>
      <c r="Q9" s="6" t="s">
        <v>217</v>
      </c>
      <c r="R9" s="7" t="str">
        <f>LEFT(P9,FIND(" ",P9)-1)&amp;"@gmail.com"</f>
        <v>Thomas@gmail.com</v>
      </c>
    </row>
    <row r="10" spans="1:18" ht="15.75">
      <c r="A10" t="s">
        <v>16</v>
      </c>
      <c r="B10" s="11">
        <v>115426</v>
      </c>
      <c r="C10" s="9">
        <v>17</v>
      </c>
      <c r="E10" s="17">
        <v>9</v>
      </c>
      <c r="F10" s="21">
        <f t="shared" si="0"/>
        <v>115426.0009</v>
      </c>
      <c r="H10" s="17">
        <v>9</v>
      </c>
      <c r="I10" s="22" t="str">
        <f t="shared" si="1"/>
        <v>The Blackstone Group L.P.</v>
      </c>
      <c r="J10" s="18">
        <f t="shared" si="2"/>
        <v>131437.0039</v>
      </c>
      <c r="K10" s="19" t="str">
        <f t="shared" si="3"/>
        <v>Bennie Dotson</v>
      </c>
      <c r="L10" s="17" t="str">
        <f t="shared" si="4"/>
        <v>410-555-4025</v>
      </c>
      <c r="M10" s="19" t="str">
        <f t="shared" si="5"/>
        <v>Bennie@hotmail.com</v>
      </c>
      <c r="N10" t="s">
        <v>209</v>
      </c>
      <c r="O10" t="s">
        <v>44</v>
      </c>
      <c r="P10" s="6" t="s">
        <v>201</v>
      </c>
      <c r="Q10" s="6" t="s">
        <v>218</v>
      </c>
      <c r="R10" s="7" t="str">
        <f>LEFT(P10,FIND(" ",P10)-1)&amp;"@hotmail.com"</f>
        <v>Nicky@hotmail.com</v>
      </c>
    </row>
    <row r="11" spans="1:18" ht="15.75">
      <c r="A11" t="s">
        <v>10</v>
      </c>
      <c r="B11" s="11">
        <v>49751</v>
      </c>
      <c r="C11" s="9">
        <v>10</v>
      </c>
      <c r="E11" s="17">
        <v>10</v>
      </c>
      <c r="F11" s="21">
        <f t="shared" si="0"/>
        <v>49751.001</v>
      </c>
      <c r="H11" s="17">
        <v>10</v>
      </c>
      <c r="I11" s="22" t="str">
        <f t="shared" si="1"/>
        <v>BG Medicine</v>
      </c>
      <c r="J11" s="18">
        <f t="shared" si="2"/>
        <v>130849.0082</v>
      </c>
      <c r="K11" s="19" t="str">
        <f t="shared" si="3"/>
        <v>Rhonda Lairsey Miller</v>
      </c>
      <c r="L11" s="17" t="str">
        <f t="shared" si="4"/>
        <v>202-555-9200</v>
      </c>
      <c r="M11" s="19" t="str">
        <f t="shared" si="5"/>
        <v>Rhonda@bellsouth.net</v>
      </c>
      <c r="N11" t="s">
        <v>209</v>
      </c>
      <c r="O11" t="s">
        <v>37</v>
      </c>
      <c r="P11" s="6" t="s">
        <v>149</v>
      </c>
      <c r="Q11" s="6" t="s">
        <v>219</v>
      </c>
      <c r="R11" s="7" t="str">
        <f>LEFT(P11,FIND(" ",P11)-1)&amp;"@aol.com"</f>
        <v>Becky@aol.com</v>
      </c>
    </row>
    <row r="12" spans="1:18" ht="15.75">
      <c r="A12" t="s">
        <v>49</v>
      </c>
      <c r="B12" s="11">
        <v>83554</v>
      </c>
      <c r="C12" s="9">
        <v>3</v>
      </c>
      <c r="E12" s="17">
        <v>11</v>
      </c>
      <c r="F12" s="21">
        <f t="shared" si="0"/>
        <v>83554.0011</v>
      </c>
      <c r="H12" s="17">
        <v>11</v>
      </c>
      <c r="I12" s="22" t="str">
        <f t="shared" si="1"/>
        <v>J P Morgan Chase &amp; Co</v>
      </c>
      <c r="J12" s="18">
        <f t="shared" si="2"/>
        <v>129751.0084</v>
      </c>
      <c r="K12" s="19" t="str">
        <f t="shared" si="3"/>
        <v>Mark Humphrey</v>
      </c>
      <c r="L12" s="17" t="str">
        <f t="shared" si="4"/>
        <v>912-555-4556</v>
      </c>
      <c r="M12" s="19" t="str">
        <f t="shared" si="5"/>
        <v>Mark@gmail.com</v>
      </c>
      <c r="N12" t="s">
        <v>209</v>
      </c>
      <c r="O12" t="s">
        <v>80</v>
      </c>
      <c r="P12" s="6" t="s">
        <v>132</v>
      </c>
      <c r="Q12" s="6" t="s">
        <v>220</v>
      </c>
      <c r="R12" s="7" t="str">
        <f>LEFT(P12,FIND(" ",P12)-1)&amp;"@gmail.com"</f>
        <v>Bryon@gmail.com</v>
      </c>
    </row>
    <row r="13" spans="1:18" ht="15.75">
      <c r="A13" t="s">
        <v>70</v>
      </c>
      <c r="B13" s="11">
        <v>51232</v>
      </c>
      <c r="C13" s="9">
        <v>14</v>
      </c>
      <c r="E13" s="17">
        <v>12</v>
      </c>
      <c r="F13" s="21">
        <f t="shared" si="0"/>
        <v>51232.0012</v>
      </c>
      <c r="H13" s="17">
        <v>12</v>
      </c>
      <c r="I13" s="22" t="str">
        <f t="shared" si="1"/>
        <v>Pfizer</v>
      </c>
      <c r="J13" s="18">
        <f t="shared" si="2"/>
        <v>128575.0027</v>
      </c>
      <c r="K13" s="19" t="str">
        <f t="shared" si="3"/>
        <v>Cynthia Jordan</v>
      </c>
      <c r="L13" s="17" t="str">
        <f t="shared" si="4"/>
        <v>912-555-4943</v>
      </c>
      <c r="M13" s="19" t="str">
        <f t="shared" si="5"/>
        <v>Cynthia@gmail.com</v>
      </c>
      <c r="N13" t="s">
        <v>209</v>
      </c>
      <c r="O13" t="s">
        <v>26</v>
      </c>
      <c r="P13" s="6" t="s">
        <v>157</v>
      </c>
      <c r="Q13" s="6" t="s">
        <v>221</v>
      </c>
      <c r="R13" s="7" t="str">
        <f>LEFT(P13,FIND(" ",P13)-1)&amp;"@bellsouth.net"</f>
        <v>Elaine@bellsouth.net</v>
      </c>
    </row>
    <row r="14" spans="1:18" ht="15.75">
      <c r="A14" t="s">
        <v>27</v>
      </c>
      <c r="B14" s="11">
        <v>79655</v>
      </c>
      <c r="C14" s="9">
        <v>17</v>
      </c>
      <c r="E14" s="17">
        <v>13</v>
      </c>
      <c r="F14" s="21">
        <f t="shared" si="0"/>
        <v>79655.0013</v>
      </c>
      <c r="H14" s="17">
        <v>13</v>
      </c>
      <c r="I14" s="22" t="str">
        <f t="shared" si="1"/>
        <v>Apple</v>
      </c>
      <c r="J14" s="18">
        <f t="shared" si="2"/>
        <v>128125.0021</v>
      </c>
      <c r="K14" s="19" t="str">
        <f t="shared" si="3"/>
        <v>Becky Groover Todd</v>
      </c>
      <c r="L14" s="17" t="str">
        <f t="shared" si="4"/>
        <v>678-555-0874</v>
      </c>
      <c r="M14" s="19" t="str">
        <f t="shared" si="5"/>
        <v>Becky@aol.com</v>
      </c>
      <c r="N14" t="s">
        <v>209</v>
      </c>
      <c r="O14" t="s">
        <v>86</v>
      </c>
      <c r="P14" s="6" t="s">
        <v>131</v>
      </c>
      <c r="Q14" s="6" t="s">
        <v>222</v>
      </c>
      <c r="R14" s="7" t="str">
        <f>LEFT(P14,FIND(" ",P14)-1)&amp;"@gmail.com"</f>
        <v>David@gmail.com</v>
      </c>
    </row>
    <row r="15" spans="1:18" ht="15.75">
      <c r="A15" t="s">
        <v>5</v>
      </c>
      <c r="B15" s="11">
        <v>132657</v>
      </c>
      <c r="C15" s="9">
        <v>45</v>
      </c>
      <c r="E15" s="17">
        <v>14</v>
      </c>
      <c r="F15" s="21">
        <f t="shared" si="0"/>
        <v>132657.0014</v>
      </c>
      <c r="H15" s="17">
        <v>14</v>
      </c>
      <c r="I15" s="22" t="str">
        <f t="shared" si="1"/>
        <v>Procter &amp; Gamble Co.</v>
      </c>
      <c r="J15" s="18">
        <f t="shared" si="2"/>
        <v>122843.0024</v>
      </c>
      <c r="K15" s="19" t="str">
        <f t="shared" si="3"/>
        <v>Richard Holloway</v>
      </c>
      <c r="L15" s="17" t="str">
        <f t="shared" si="4"/>
        <v>405-555-3162</v>
      </c>
      <c r="M15" s="19" t="str">
        <f t="shared" si="5"/>
        <v>Richard@outlook.com</v>
      </c>
      <c r="N15" t="s">
        <v>209</v>
      </c>
      <c r="O15" t="s">
        <v>21</v>
      </c>
      <c r="P15" s="6" t="s">
        <v>129</v>
      </c>
      <c r="Q15" s="7" t="s">
        <v>223</v>
      </c>
      <c r="R15" s="7" t="str">
        <f>LEFT(P15,FIND(" ",P15)-1)&amp;"@outlook.com"</f>
        <v>Herbert@outlook.com</v>
      </c>
    </row>
    <row r="16" spans="1:18" ht="15.75">
      <c r="A16" t="s">
        <v>4</v>
      </c>
      <c r="B16" s="11">
        <v>82989</v>
      </c>
      <c r="C16" s="9">
        <v>28</v>
      </c>
      <c r="E16" s="17">
        <v>15</v>
      </c>
      <c r="F16" s="21">
        <f t="shared" si="0"/>
        <v>82989.0015</v>
      </c>
      <c r="H16" s="17">
        <v>15</v>
      </c>
      <c r="I16" s="22" t="str">
        <f t="shared" si="1"/>
        <v>J.C. Penney Company, Inc. Holding Company</v>
      </c>
      <c r="J16" s="18">
        <f t="shared" si="2"/>
        <v>122197.0087</v>
      </c>
      <c r="K16" s="19" t="str">
        <f t="shared" si="3"/>
        <v>Julia Leggett Moon</v>
      </c>
      <c r="L16" s="17" t="str">
        <f t="shared" si="4"/>
        <v>206-555-1449</v>
      </c>
      <c r="M16" s="19" t="str">
        <f t="shared" si="5"/>
        <v>Julia@outlook.com</v>
      </c>
      <c r="N16" t="s">
        <v>209</v>
      </c>
      <c r="O16" t="s">
        <v>74</v>
      </c>
      <c r="P16" s="6" t="s">
        <v>178</v>
      </c>
      <c r="Q16" s="6" t="s">
        <v>224</v>
      </c>
      <c r="R16" s="7" t="str">
        <f>LEFT(P16,FIND(" ",P16)-1)&amp;"@gmail.com"</f>
        <v>Gayle@gmail.com</v>
      </c>
    </row>
    <row r="17" spans="1:18" ht="15.75">
      <c r="A17" t="s">
        <v>68</v>
      </c>
      <c r="B17" s="11">
        <v>27359</v>
      </c>
      <c r="C17" s="9">
        <v>43</v>
      </c>
      <c r="E17" s="17">
        <v>16</v>
      </c>
      <c r="F17" s="21">
        <f t="shared" si="0"/>
        <v>27359.0016</v>
      </c>
      <c r="H17" s="17">
        <v>16</v>
      </c>
      <c r="I17" s="22" t="str">
        <f t="shared" si="1"/>
        <v>Oracle Corporation</v>
      </c>
      <c r="J17" s="18">
        <f t="shared" si="2"/>
        <v>119555.0078</v>
      </c>
      <c r="K17" s="19" t="str">
        <f t="shared" si="3"/>
        <v>Kathy Faust Bunnell</v>
      </c>
      <c r="L17" s="17" t="str">
        <f t="shared" si="4"/>
        <v>912-555-4556</v>
      </c>
      <c r="M17" s="19" t="str">
        <f t="shared" si="5"/>
        <v>Kathy@gmail.com</v>
      </c>
      <c r="N17" t="s">
        <v>209</v>
      </c>
      <c r="O17" t="s">
        <v>88</v>
      </c>
      <c r="P17" s="6" t="s">
        <v>108</v>
      </c>
      <c r="Q17" s="7" t="s">
        <v>223</v>
      </c>
      <c r="R17" s="7" t="str">
        <f>LEFT(P17,FIND(" ",P17)-1)&amp;"@hotmail.com"</f>
        <v>Don@hotmail.com</v>
      </c>
    </row>
    <row r="18" spans="1:18" ht="15.75">
      <c r="A18" t="s">
        <v>63</v>
      </c>
      <c r="B18" s="11">
        <v>83461</v>
      </c>
      <c r="C18" s="9">
        <v>26</v>
      </c>
      <c r="E18" s="17">
        <v>17</v>
      </c>
      <c r="F18" s="21">
        <f t="shared" si="0"/>
        <v>83461.0017</v>
      </c>
      <c r="H18" s="17">
        <v>17</v>
      </c>
      <c r="I18" s="22" t="str">
        <f t="shared" si="1"/>
        <v>Vale S.A.</v>
      </c>
      <c r="J18" s="18">
        <f t="shared" si="2"/>
        <v>116651.0029</v>
      </c>
      <c r="K18" s="19" t="str">
        <f t="shared" si="3"/>
        <v>Virgilio Lecea</v>
      </c>
      <c r="L18" s="17" t="str">
        <f t="shared" si="4"/>
        <v>912-555-5659</v>
      </c>
      <c r="M18" s="19" t="str">
        <f t="shared" si="5"/>
        <v>Virgilio@aol.com</v>
      </c>
      <c r="N18" t="s">
        <v>209</v>
      </c>
      <c r="O18" t="s">
        <v>0</v>
      </c>
      <c r="P18" s="6" t="s">
        <v>181</v>
      </c>
      <c r="Q18" s="6" t="s">
        <v>225</v>
      </c>
      <c r="R18" s="7" t="str">
        <f>LEFT(P18,FIND(" ",P18)-1)&amp;"@aol.com"</f>
        <v>Pam@aol.com</v>
      </c>
    </row>
    <row r="19" spans="1:18" ht="15.75">
      <c r="A19" t="s">
        <v>13</v>
      </c>
      <c r="B19" s="11">
        <v>135856</v>
      </c>
      <c r="C19" s="9">
        <v>44</v>
      </c>
      <c r="E19" s="17">
        <v>18</v>
      </c>
      <c r="F19" s="21">
        <f t="shared" si="0"/>
        <v>135856.0018</v>
      </c>
      <c r="H19" s="17">
        <v>18</v>
      </c>
      <c r="I19" s="22" t="str">
        <f t="shared" si="1"/>
        <v>Ford Motor Co.</v>
      </c>
      <c r="J19" s="18">
        <f t="shared" si="2"/>
        <v>115426.0009</v>
      </c>
      <c r="K19" s="19" t="str">
        <f t="shared" si="3"/>
        <v>Alfred Drury</v>
      </c>
      <c r="L19" s="17" t="str">
        <f t="shared" si="4"/>
        <v>912-555-6730</v>
      </c>
      <c r="M19" s="19" t="str">
        <f t="shared" si="5"/>
        <v>Alfred@gmail.com</v>
      </c>
      <c r="N19" t="s">
        <v>209</v>
      </c>
      <c r="O19" t="s">
        <v>92</v>
      </c>
      <c r="P19" s="6" t="s">
        <v>107</v>
      </c>
      <c r="Q19" s="6" t="s">
        <v>226</v>
      </c>
      <c r="R19" s="7" t="str">
        <f>LEFT(P19,FIND(" ",P19)-1)&amp;"@gmail.com"</f>
        <v>Mike@gmail.com</v>
      </c>
    </row>
    <row r="20" spans="1:18" ht="15.75">
      <c r="A20" t="s">
        <v>65</v>
      </c>
      <c r="B20" s="11">
        <v>96928</v>
      </c>
      <c r="C20" s="9">
        <v>44</v>
      </c>
      <c r="E20" s="17">
        <v>19</v>
      </c>
      <c r="F20" s="21">
        <f t="shared" si="0"/>
        <v>96928.0019</v>
      </c>
      <c r="H20" s="17">
        <v>19</v>
      </c>
      <c r="I20" s="22" t="str">
        <f t="shared" si="1"/>
        <v>Nokia Corporation</v>
      </c>
      <c r="J20" s="18">
        <f t="shared" si="2"/>
        <v>114747.003</v>
      </c>
      <c r="K20" s="19" t="str">
        <f t="shared" si="3"/>
        <v>Wade King</v>
      </c>
      <c r="L20" s="17" t="str">
        <f t="shared" si="4"/>
        <v>409-555-1506</v>
      </c>
      <c r="M20" s="19" t="str">
        <f t="shared" si="5"/>
        <v>Wade@aol.com</v>
      </c>
      <c r="N20" t="s">
        <v>209</v>
      </c>
      <c r="O20" t="s">
        <v>57</v>
      </c>
      <c r="P20" s="6" t="s">
        <v>197</v>
      </c>
      <c r="Q20" s="6" t="s">
        <v>227</v>
      </c>
      <c r="R20" s="7" t="str">
        <f>LEFT(P20,FIND(" ",P20)-1)&amp;"@bellsouth.net"</f>
        <v>Rhonda@bellsouth.net</v>
      </c>
    </row>
    <row r="21" spans="1:18" ht="15.75">
      <c r="A21" t="s">
        <v>14</v>
      </c>
      <c r="B21" s="11">
        <v>55227</v>
      </c>
      <c r="C21" s="9">
        <v>36</v>
      </c>
      <c r="E21" s="17">
        <v>20</v>
      </c>
      <c r="F21" s="21">
        <f t="shared" si="0"/>
        <v>55227.002</v>
      </c>
      <c r="H21" s="17">
        <v>20</v>
      </c>
      <c r="I21" s="22" t="str">
        <f t="shared" si="1"/>
        <v>Meadowbrook Insurance Group</v>
      </c>
      <c r="J21" s="18">
        <f t="shared" si="2"/>
        <v>114532.0065</v>
      </c>
      <c r="K21" s="19" t="str">
        <f t="shared" si="3"/>
        <v>Bobby Hall</v>
      </c>
      <c r="L21" s="17" t="str">
        <f t="shared" si="4"/>
        <v>408-555-5659</v>
      </c>
      <c r="M21" s="19" t="str">
        <f t="shared" si="5"/>
        <v>Bobby@gmail.com</v>
      </c>
      <c r="N21" t="s">
        <v>209</v>
      </c>
      <c r="O21" t="s">
        <v>3</v>
      </c>
      <c r="P21" s="6" t="s">
        <v>179</v>
      </c>
      <c r="Q21" s="6" t="s">
        <v>228</v>
      </c>
      <c r="R21" s="7" t="str">
        <f>LEFT(P21,FIND(" ",P21)-1)&amp;"@gmail.com"</f>
        <v>Walt@gmail.com</v>
      </c>
    </row>
    <row r="22" spans="1:18" ht="15.75">
      <c r="A22" t="s">
        <v>37</v>
      </c>
      <c r="B22" s="11">
        <v>128125</v>
      </c>
      <c r="C22" s="9">
        <v>8</v>
      </c>
      <c r="E22" s="17">
        <v>21</v>
      </c>
      <c r="F22" s="21">
        <f t="shared" si="0"/>
        <v>128125.0021</v>
      </c>
      <c r="H22" s="17">
        <v>21</v>
      </c>
      <c r="I22" s="22" t="str">
        <f t="shared" si="1"/>
        <v>Sirius XM Radio</v>
      </c>
      <c r="J22" s="18">
        <f t="shared" si="2"/>
        <v>114419.0098</v>
      </c>
      <c r="K22" s="19" t="str">
        <f t="shared" si="3"/>
        <v>Donna Fox Mason</v>
      </c>
      <c r="L22" s="17" t="str">
        <f t="shared" si="4"/>
        <v>912-555-4674</v>
      </c>
      <c r="M22" s="19" t="str">
        <f t="shared" si="5"/>
        <v>Donna@aol.com</v>
      </c>
      <c r="N22" t="s">
        <v>209</v>
      </c>
      <c r="O22" t="s">
        <v>46</v>
      </c>
      <c r="P22" s="6" t="s">
        <v>182</v>
      </c>
      <c r="Q22" s="6" t="s">
        <v>229</v>
      </c>
      <c r="R22" s="7" t="str">
        <f>LEFT(P22,FIND(" ",P22)-1)&amp;"@outlook.com"</f>
        <v>Cyndie@outlook.com</v>
      </c>
    </row>
    <row r="23" spans="1:18" ht="15.75">
      <c r="A23" t="s">
        <v>78</v>
      </c>
      <c r="B23" s="11">
        <v>66456</v>
      </c>
      <c r="C23" s="9">
        <v>35</v>
      </c>
      <c r="E23" s="17">
        <v>22</v>
      </c>
      <c r="F23" s="21">
        <f t="shared" si="0"/>
        <v>66456.0022</v>
      </c>
      <c r="H23" s="17">
        <v>22</v>
      </c>
      <c r="I23" s="22" t="str">
        <f t="shared" si="1"/>
        <v>American International Group</v>
      </c>
      <c r="J23" s="18">
        <f t="shared" si="2"/>
        <v>114348.0026</v>
      </c>
      <c r="K23" s="19" t="str">
        <f t="shared" si="3"/>
        <v>Andrew Johnson</v>
      </c>
      <c r="L23" s="17" t="str">
        <f t="shared" si="4"/>
        <v>813-555-5120</v>
      </c>
      <c r="M23" s="19" t="str">
        <f t="shared" si="5"/>
        <v>Andrew@outlook.com</v>
      </c>
      <c r="N23" t="s">
        <v>209</v>
      </c>
      <c r="O23" t="s">
        <v>76</v>
      </c>
      <c r="P23" s="6" t="s">
        <v>172</v>
      </c>
      <c r="Q23" s="6" t="s">
        <v>230</v>
      </c>
      <c r="R23" s="7" t="str">
        <f>LEFT(P23,FIND(" ",P23)-1)&amp;"@gmail.com"</f>
        <v>Joyce@gmail.com</v>
      </c>
    </row>
    <row r="24" spans="1:18" ht="15.75">
      <c r="A24" t="s">
        <v>18</v>
      </c>
      <c r="B24" s="11">
        <v>32172</v>
      </c>
      <c r="C24" s="9">
        <v>27</v>
      </c>
      <c r="E24" s="17">
        <v>23</v>
      </c>
      <c r="F24" s="21">
        <f t="shared" si="0"/>
        <v>32172.0023</v>
      </c>
      <c r="H24" s="17">
        <v>23</v>
      </c>
      <c r="I24" s="22" t="str">
        <f t="shared" si="1"/>
        <v>ARM Holdings plc</v>
      </c>
      <c r="J24" s="18">
        <f t="shared" si="2"/>
        <v>113668.0025</v>
      </c>
      <c r="K24" s="19" t="str">
        <f t="shared" si="3"/>
        <v>David Gann</v>
      </c>
      <c r="L24" s="17" t="str">
        <f t="shared" si="4"/>
        <v>401-555-5120</v>
      </c>
      <c r="M24" s="19" t="str">
        <f t="shared" si="5"/>
        <v>David@gmail.com</v>
      </c>
      <c r="N24" t="s">
        <v>209</v>
      </c>
      <c r="O24" t="s">
        <v>89</v>
      </c>
      <c r="P24" s="6" t="s">
        <v>196</v>
      </c>
      <c r="Q24" s="6" t="s">
        <v>231</v>
      </c>
      <c r="R24" s="7" t="str">
        <f>LEFT(P24,FIND(" ",P24)-1)&amp;"@hotmail.com"</f>
        <v>Karen@hotmail.com</v>
      </c>
    </row>
    <row r="25" spans="1:18" ht="15.75">
      <c r="A25" t="s">
        <v>87</v>
      </c>
      <c r="B25" s="11">
        <v>122843</v>
      </c>
      <c r="C25" s="9">
        <v>25</v>
      </c>
      <c r="E25" s="17">
        <v>24</v>
      </c>
      <c r="F25" s="21">
        <f t="shared" si="0"/>
        <v>122843.0024</v>
      </c>
      <c r="H25" s="17">
        <v>24</v>
      </c>
      <c r="I25" s="22" t="str">
        <f t="shared" si="1"/>
        <v>Netflix</v>
      </c>
      <c r="J25" s="18">
        <f t="shared" si="2"/>
        <v>112677.0003</v>
      </c>
      <c r="K25" s="19" t="str">
        <f t="shared" si="3"/>
        <v>Carla D. Hamilton</v>
      </c>
      <c r="L25" s="17" t="str">
        <f t="shared" si="4"/>
        <v>912-555-0073</v>
      </c>
      <c r="M25" s="19" t="str">
        <f t="shared" si="5"/>
        <v>Carla@hotmail.com</v>
      </c>
      <c r="N25" t="s">
        <v>209</v>
      </c>
      <c r="O25" t="s">
        <v>65</v>
      </c>
      <c r="P25" s="6" t="s">
        <v>109</v>
      </c>
      <c r="Q25" s="6" t="s">
        <v>232</v>
      </c>
      <c r="R25" s="7" t="str">
        <f>LEFT(P25,FIND(" ",P25)-1)&amp;"@aol.com"</f>
        <v>Richard@aol.com</v>
      </c>
    </row>
    <row r="26" spans="1:18" ht="15.75">
      <c r="A26" t="s">
        <v>86</v>
      </c>
      <c r="B26" s="11">
        <v>113668</v>
      </c>
      <c r="C26" s="9">
        <v>28</v>
      </c>
      <c r="E26" s="17">
        <v>25</v>
      </c>
      <c r="F26" s="21">
        <f t="shared" si="0"/>
        <v>113668.0025</v>
      </c>
      <c r="H26" s="17">
        <v>25</v>
      </c>
      <c r="I26" s="22" t="str">
        <f t="shared" si="1"/>
        <v>General Electric Company</v>
      </c>
      <c r="J26" s="18">
        <f t="shared" si="2"/>
        <v>111216.01</v>
      </c>
      <c r="K26" s="19" t="str">
        <f t="shared" si="3"/>
        <v>Kelly Garner Ransom</v>
      </c>
      <c r="L26" s="17" t="str">
        <f t="shared" si="4"/>
        <v>205-555-1352</v>
      </c>
      <c r="M26" s="19" t="str">
        <f t="shared" si="5"/>
        <v>Kelly@gmail.com</v>
      </c>
      <c r="N26" t="s">
        <v>209</v>
      </c>
      <c r="O26" t="s">
        <v>78</v>
      </c>
      <c r="P26" s="6" t="s">
        <v>152</v>
      </c>
      <c r="Q26" s="6" t="s">
        <v>233</v>
      </c>
      <c r="R26" s="7" t="str">
        <f>LEFT(P26,FIND(" ",P26)-1)&amp;"@gmail.com"</f>
        <v>Rodney@gmail.com</v>
      </c>
    </row>
    <row r="27" spans="1:18" ht="15.75">
      <c r="A27" t="s">
        <v>58</v>
      </c>
      <c r="B27" s="11">
        <v>114348</v>
      </c>
      <c r="C27" s="9">
        <v>27</v>
      </c>
      <c r="E27" s="17">
        <v>26</v>
      </c>
      <c r="F27" s="21">
        <f t="shared" si="0"/>
        <v>114348.0026</v>
      </c>
      <c r="J27"/>
      <c r="O27" t="s">
        <v>56</v>
      </c>
      <c r="P27" s="6" t="s">
        <v>186</v>
      </c>
      <c r="Q27" s="6" t="s">
        <v>234</v>
      </c>
      <c r="R27" s="7" t="str">
        <f>LEFT(P27,FIND(" ",P27)-1)&amp;"@bellsouth.net"</f>
        <v>Terance@bellsouth.net</v>
      </c>
    </row>
    <row r="28" spans="1:18" ht="15.75">
      <c r="A28" t="s">
        <v>34</v>
      </c>
      <c r="B28" s="11">
        <v>128575</v>
      </c>
      <c r="C28" s="9">
        <v>19</v>
      </c>
      <c r="E28" s="17">
        <v>27</v>
      </c>
      <c r="F28" s="21">
        <f t="shared" si="0"/>
        <v>128575.0027</v>
      </c>
      <c r="J28"/>
      <c r="O28" t="s">
        <v>95</v>
      </c>
      <c r="P28" s="6" t="s">
        <v>205</v>
      </c>
      <c r="Q28" s="6" t="s">
        <v>235</v>
      </c>
      <c r="R28" s="7" t="str">
        <f>LEFT(P28,FIND(" ",P28)-1)&amp;"@gmail.com"</f>
        <v>Steve@gmail.com</v>
      </c>
    </row>
    <row r="29" spans="1:18" ht="15.75">
      <c r="A29" t="s">
        <v>3</v>
      </c>
      <c r="B29" s="11">
        <v>82194</v>
      </c>
      <c r="C29" s="9">
        <v>19</v>
      </c>
      <c r="E29" s="17">
        <v>28</v>
      </c>
      <c r="F29" s="21">
        <f t="shared" si="0"/>
        <v>82194.0028</v>
      </c>
      <c r="J29"/>
      <c r="O29" t="s">
        <v>27</v>
      </c>
      <c r="P29" s="6" t="s">
        <v>135</v>
      </c>
      <c r="Q29" s="6" t="s">
        <v>236</v>
      </c>
      <c r="R29" s="7" t="str">
        <f>LEFT(P29,FIND(" ",P29)-1)&amp;"@outlook.com"</f>
        <v>Bridgette@outlook.com</v>
      </c>
    </row>
    <row r="30" spans="1:18" ht="15.75">
      <c r="A30" t="s">
        <v>19</v>
      </c>
      <c r="B30" s="11">
        <v>116651</v>
      </c>
      <c r="C30" s="9">
        <v>24</v>
      </c>
      <c r="E30" s="17">
        <v>29</v>
      </c>
      <c r="F30" s="21">
        <f t="shared" si="0"/>
        <v>116651.0029</v>
      </c>
      <c r="J30"/>
      <c r="O30" t="s">
        <v>13</v>
      </c>
      <c r="P30" s="6" t="s">
        <v>145</v>
      </c>
      <c r="Q30" s="6" t="s">
        <v>237</v>
      </c>
      <c r="R30" s="7" t="str">
        <f>LEFT(P30,FIND(" ",P30)-1)&amp;"@gmail.com"</f>
        <v>Steven@gmail.com</v>
      </c>
    </row>
    <row r="31" spans="1:18" ht="15.75">
      <c r="A31" t="s">
        <v>1</v>
      </c>
      <c r="B31" s="11">
        <v>114747</v>
      </c>
      <c r="C31" s="9">
        <v>4</v>
      </c>
      <c r="E31" s="17">
        <v>30</v>
      </c>
      <c r="F31" s="21">
        <f t="shared" si="0"/>
        <v>114747.003</v>
      </c>
      <c r="J31"/>
      <c r="O31" t="s">
        <v>40</v>
      </c>
      <c r="P31" s="6" t="s">
        <v>204</v>
      </c>
      <c r="Q31" s="7" t="s">
        <v>238</v>
      </c>
      <c r="R31" s="7" t="str">
        <f>LEFT(P31,FIND(" ",P31)-1)&amp;"@hotmail.com"</f>
        <v>Joseph@hotmail.com</v>
      </c>
    </row>
    <row r="32" spans="1:18" ht="15.75">
      <c r="A32" t="s">
        <v>42</v>
      </c>
      <c r="B32" s="11">
        <v>42004</v>
      </c>
      <c r="C32" s="9">
        <v>6</v>
      </c>
      <c r="E32" s="17">
        <v>31</v>
      </c>
      <c r="F32" s="21">
        <f t="shared" si="0"/>
        <v>42004.0031</v>
      </c>
      <c r="J32"/>
      <c r="O32" t="s">
        <v>62</v>
      </c>
      <c r="P32" s="6" t="s">
        <v>156</v>
      </c>
      <c r="Q32" s="6" t="s">
        <v>239</v>
      </c>
      <c r="R32" s="7" t="str">
        <f>LEFT(P32,FIND(" ",P32)-1)&amp;"@aol.com"</f>
        <v>Peter@aol.com</v>
      </c>
    </row>
    <row r="33" spans="1:18" ht="15.75">
      <c r="A33" t="s">
        <v>62</v>
      </c>
      <c r="B33" s="11">
        <v>152344.45</v>
      </c>
      <c r="C33" s="9">
        <v>22</v>
      </c>
      <c r="E33" s="17">
        <v>32</v>
      </c>
      <c r="F33" s="21">
        <f t="shared" si="0"/>
        <v>152344.45320000002</v>
      </c>
      <c r="J33"/>
      <c r="O33" t="s">
        <v>99</v>
      </c>
      <c r="P33" s="6" t="s">
        <v>154</v>
      </c>
      <c r="Q33" s="6" t="s">
        <v>240</v>
      </c>
      <c r="R33" s="7" t="str">
        <f>LEFT(P33,FIND(" ",P33)-1)&amp;"@gmail.com"</f>
        <v>Stacy@gmail.com</v>
      </c>
    </row>
    <row r="34" spans="1:18" ht="15.75">
      <c r="A34" t="s">
        <v>30</v>
      </c>
      <c r="B34" s="11">
        <v>139257</v>
      </c>
      <c r="C34" s="9">
        <v>31</v>
      </c>
      <c r="E34" s="17">
        <v>33</v>
      </c>
      <c r="F34" s="21">
        <f t="shared" si="0"/>
        <v>139257.0033</v>
      </c>
      <c r="J34"/>
      <c r="O34" t="s">
        <v>30</v>
      </c>
      <c r="P34" s="6" t="s">
        <v>192</v>
      </c>
      <c r="Q34" s="6" t="s">
        <v>241</v>
      </c>
      <c r="R34" s="7" t="str">
        <f>LEFT(P34,FIND(" ",P34)-1)&amp;"@bellsouth.net"</f>
        <v>Jeri@bellsouth.net</v>
      </c>
    </row>
    <row r="35" spans="1:18" ht="15.75">
      <c r="A35" t="s">
        <v>54</v>
      </c>
      <c r="B35" s="11">
        <v>97109</v>
      </c>
      <c r="C35" s="9">
        <v>26</v>
      </c>
      <c r="E35" s="17">
        <v>34</v>
      </c>
      <c r="F35" s="21">
        <f t="shared" si="0"/>
        <v>97109.0034</v>
      </c>
      <c r="J35"/>
      <c r="O35" t="s">
        <v>28</v>
      </c>
      <c r="P35" s="6" t="s">
        <v>195</v>
      </c>
      <c r="Q35" s="6" t="s">
        <v>242</v>
      </c>
      <c r="R35" s="7" t="str">
        <f>LEFT(P35,FIND(" ",P35)-1)&amp;"@gmail.com"</f>
        <v>Mindy@gmail.com</v>
      </c>
    </row>
    <row r="36" spans="1:18" ht="15.75">
      <c r="A36" t="s">
        <v>80</v>
      </c>
      <c r="B36" s="11">
        <v>101634</v>
      </c>
      <c r="C36" s="9">
        <v>33</v>
      </c>
      <c r="E36" s="17">
        <v>35</v>
      </c>
      <c r="F36" s="21">
        <f t="shared" si="0"/>
        <v>101634.0035</v>
      </c>
      <c r="J36"/>
      <c r="O36" t="s">
        <v>63</v>
      </c>
      <c r="P36" s="6" t="s">
        <v>110</v>
      </c>
      <c r="Q36" s="6" t="s">
        <v>243</v>
      </c>
      <c r="R36" s="7" t="str">
        <f>LEFT(P36,FIND(" ",P36)-1)&amp;"@outlook.com"</f>
        <v>Herman@outlook.com</v>
      </c>
    </row>
    <row r="37" spans="1:18" ht="15.75">
      <c r="A37" t="s">
        <v>15</v>
      </c>
      <c r="B37" s="11">
        <v>59997</v>
      </c>
      <c r="C37" s="9">
        <v>24</v>
      </c>
      <c r="E37" s="17">
        <v>36</v>
      </c>
      <c r="F37" s="21">
        <f t="shared" si="0"/>
        <v>59997.0036</v>
      </c>
      <c r="J37"/>
      <c r="O37" t="s">
        <v>15</v>
      </c>
      <c r="P37" s="6" t="s">
        <v>143</v>
      </c>
      <c r="Q37" s="6" t="s">
        <v>280</v>
      </c>
      <c r="R37" s="7" t="str">
        <f>LEFT(P37,FIND(" ",P37)-1)&amp;"@gmail.com"</f>
        <v>Kathy@gmail.com</v>
      </c>
    </row>
    <row r="38" spans="1:18" ht="15.75">
      <c r="A38" t="s">
        <v>66</v>
      </c>
      <c r="B38" s="11">
        <v>24866</v>
      </c>
      <c r="C38" s="9">
        <v>4</v>
      </c>
      <c r="E38" s="17">
        <v>37</v>
      </c>
      <c r="F38" s="21">
        <f t="shared" si="0"/>
        <v>24866.0037</v>
      </c>
      <c r="J38"/>
      <c r="O38" t="s">
        <v>29</v>
      </c>
      <c r="P38" s="6" t="s">
        <v>118</v>
      </c>
      <c r="Q38" s="6" t="s">
        <v>232</v>
      </c>
      <c r="R38" s="7" t="str">
        <f>LEFT(P38,FIND(" ",P38)-1)&amp;"@hotmail.com"</f>
        <v>Gwen@hotmail.com</v>
      </c>
    </row>
    <row r="39" spans="1:18" ht="15.75">
      <c r="A39" t="s">
        <v>7</v>
      </c>
      <c r="B39" s="11">
        <v>94839</v>
      </c>
      <c r="C39" s="9">
        <v>34</v>
      </c>
      <c r="E39" s="17">
        <v>38</v>
      </c>
      <c r="F39" s="21">
        <f t="shared" si="0"/>
        <v>94839.0038</v>
      </c>
      <c r="J39"/>
      <c r="O39" t="s">
        <v>17</v>
      </c>
      <c r="P39" s="6" t="s">
        <v>162</v>
      </c>
      <c r="Q39" s="6" t="s">
        <v>233</v>
      </c>
      <c r="R39" s="7" t="str">
        <f>LEFT(P39,FIND(" ",P39)-1)&amp;"@aol.com"</f>
        <v>Mitchell@aol.com</v>
      </c>
    </row>
    <row r="40" spans="1:18" ht="15.75">
      <c r="A40" t="s">
        <v>60</v>
      </c>
      <c r="B40" s="11">
        <v>131437</v>
      </c>
      <c r="C40" s="9">
        <v>10</v>
      </c>
      <c r="E40" s="17">
        <v>39</v>
      </c>
      <c r="F40" s="21">
        <f t="shared" si="0"/>
        <v>131437.0039</v>
      </c>
      <c r="J40"/>
      <c r="O40" t="s">
        <v>10</v>
      </c>
      <c r="P40" s="6" t="s">
        <v>124</v>
      </c>
      <c r="Q40" s="7" t="s">
        <v>238</v>
      </c>
      <c r="R40" s="7" t="str">
        <f>LEFT(P40,FIND(" ",P40)-1)&amp;"@gmail.com"</f>
        <v>Patricia@gmail.com</v>
      </c>
    </row>
    <row r="41" spans="1:18" ht="15.75">
      <c r="A41" t="s">
        <v>79</v>
      </c>
      <c r="B41" s="11">
        <v>32599</v>
      </c>
      <c r="C41" s="9">
        <v>34</v>
      </c>
      <c r="E41" s="17">
        <v>40</v>
      </c>
      <c r="F41" s="21">
        <f t="shared" si="0"/>
        <v>32599.004</v>
      </c>
      <c r="J41"/>
      <c r="O41" t="s">
        <v>6</v>
      </c>
      <c r="P41" s="6" t="s">
        <v>136</v>
      </c>
      <c r="Q41" s="6" t="s">
        <v>230</v>
      </c>
      <c r="R41" s="7" t="str">
        <f>LEFT(P41,FIND(" ",P41)-1)&amp;"@bellsouth.net"</f>
        <v>Yolanda@bellsouth.net</v>
      </c>
    </row>
    <row r="42" spans="1:18" ht="15.75">
      <c r="A42" t="s">
        <v>24</v>
      </c>
      <c r="B42" s="11">
        <v>45720</v>
      </c>
      <c r="C42" s="9">
        <v>12</v>
      </c>
      <c r="E42" s="17">
        <v>41</v>
      </c>
      <c r="F42" s="21">
        <f t="shared" si="0"/>
        <v>45720.0041</v>
      </c>
      <c r="J42"/>
      <c r="O42" t="s">
        <v>16</v>
      </c>
      <c r="P42" s="6" t="s">
        <v>116</v>
      </c>
      <c r="Q42" s="7" t="s">
        <v>244</v>
      </c>
      <c r="R42" s="7" t="str">
        <f>LEFT(P42,FIND(" ",P42)-1)&amp;"@gmail.com"</f>
        <v>Alfred@gmail.com</v>
      </c>
    </row>
    <row r="43" spans="1:18" ht="15.75">
      <c r="A43" t="s">
        <v>59</v>
      </c>
      <c r="B43" s="11">
        <v>66980</v>
      </c>
      <c r="C43" s="9">
        <v>37</v>
      </c>
      <c r="E43" s="17">
        <v>42</v>
      </c>
      <c r="F43" s="21">
        <f t="shared" si="0"/>
        <v>66980.0042</v>
      </c>
      <c r="J43"/>
      <c r="O43" t="s">
        <v>83</v>
      </c>
      <c r="P43" s="6" t="s">
        <v>141</v>
      </c>
      <c r="Q43" s="6" t="s">
        <v>245</v>
      </c>
      <c r="R43" s="7" t="str">
        <f>LEFT(P43,FIND(" ",P43)-1)&amp;"@outlook.com"</f>
        <v>David@outlook.com</v>
      </c>
    </row>
    <row r="44" spans="1:18" ht="15.75">
      <c r="A44" t="s">
        <v>85</v>
      </c>
      <c r="B44" s="11">
        <v>98359</v>
      </c>
      <c r="C44" s="9">
        <v>4</v>
      </c>
      <c r="E44" s="17">
        <v>43</v>
      </c>
      <c r="F44" s="21">
        <f t="shared" si="0"/>
        <v>98359.0043</v>
      </c>
      <c r="J44"/>
      <c r="O44" t="s">
        <v>33</v>
      </c>
      <c r="P44" s="6" t="s">
        <v>134</v>
      </c>
      <c r="Q44" s="6" t="s">
        <v>246</v>
      </c>
      <c r="R44" s="7" t="str">
        <f>LEFT(P44,FIND(" ",P44)-1)&amp;"@gmail.com"</f>
        <v>Kelly@gmail.com</v>
      </c>
    </row>
    <row r="45" spans="1:18" ht="15.75">
      <c r="A45" t="s">
        <v>35</v>
      </c>
      <c r="B45" s="11">
        <v>83696</v>
      </c>
      <c r="C45" s="9">
        <v>2</v>
      </c>
      <c r="E45" s="17">
        <v>44</v>
      </c>
      <c r="F45" s="21">
        <f t="shared" si="0"/>
        <v>83696.0044</v>
      </c>
      <c r="J45"/>
      <c r="O45" t="s">
        <v>81</v>
      </c>
      <c r="P45" s="6" t="s">
        <v>170</v>
      </c>
      <c r="Q45" s="6" t="s">
        <v>247</v>
      </c>
      <c r="R45" s="7" t="str">
        <f>LEFT(P45,FIND(" ",P45)-1)&amp;"@hotmail.com"</f>
        <v>Marsha@hotmail.com</v>
      </c>
    </row>
    <row r="46" spans="1:18" ht="15.75">
      <c r="A46" t="s">
        <v>96</v>
      </c>
      <c r="B46" s="11">
        <v>142310</v>
      </c>
      <c r="C46" s="9">
        <v>24</v>
      </c>
      <c r="E46" s="17">
        <v>45</v>
      </c>
      <c r="F46" s="21">
        <f t="shared" si="0"/>
        <v>142310.0045</v>
      </c>
      <c r="J46"/>
      <c r="O46" t="s">
        <v>94</v>
      </c>
      <c r="P46" s="6" t="s">
        <v>159</v>
      </c>
      <c r="Q46" s="6" t="s">
        <v>248</v>
      </c>
      <c r="R46" s="7" t="str">
        <f>LEFT(P46,FIND(" ",P46)-1)&amp;"@aol.com"</f>
        <v>Lex@aol.com</v>
      </c>
    </row>
    <row r="47" spans="1:18" ht="15.75">
      <c r="A47" t="s">
        <v>8</v>
      </c>
      <c r="B47" s="11">
        <v>107959</v>
      </c>
      <c r="C47" s="9">
        <v>34</v>
      </c>
      <c r="E47" s="17">
        <v>46</v>
      </c>
      <c r="F47" s="21">
        <f t="shared" si="0"/>
        <v>107959.0046</v>
      </c>
      <c r="J47"/>
      <c r="O47" t="s">
        <v>49</v>
      </c>
      <c r="P47" s="6" t="s">
        <v>198</v>
      </c>
      <c r="Q47" s="7" t="s">
        <v>249</v>
      </c>
      <c r="R47" s="7" t="str">
        <f>LEFT(P47,FIND(" ",P47)-1)&amp;"@gmail.com"</f>
        <v>Corkey@gmail.com</v>
      </c>
    </row>
    <row r="48" spans="1:18" ht="15.75">
      <c r="A48" t="s">
        <v>69</v>
      </c>
      <c r="B48" s="11">
        <v>67754</v>
      </c>
      <c r="C48" s="9">
        <v>2</v>
      </c>
      <c r="E48" s="17">
        <v>47</v>
      </c>
      <c r="F48" s="21">
        <f t="shared" si="0"/>
        <v>67754.0047</v>
      </c>
      <c r="J48"/>
      <c r="O48" t="s">
        <v>67</v>
      </c>
      <c r="P48" s="6" t="s">
        <v>168</v>
      </c>
      <c r="Q48" s="7" t="s">
        <v>250</v>
      </c>
      <c r="R48" s="7" t="str">
        <f>LEFT(P48,FIND(" ",P48)-1)&amp;"@bellsouth.net"</f>
        <v>Bobby@bellsouth.net</v>
      </c>
    </row>
    <row r="49" spans="1:18" ht="15.75">
      <c r="A49" t="s">
        <v>88</v>
      </c>
      <c r="B49" s="11">
        <v>79302</v>
      </c>
      <c r="C49" s="9">
        <v>14</v>
      </c>
      <c r="E49" s="17">
        <v>48</v>
      </c>
      <c r="F49" s="21">
        <f t="shared" si="0"/>
        <v>79302.0048</v>
      </c>
      <c r="J49"/>
      <c r="O49" t="s">
        <v>7</v>
      </c>
      <c r="P49" s="6" t="s">
        <v>203</v>
      </c>
      <c r="Q49" s="6" t="s">
        <v>251</v>
      </c>
      <c r="R49" s="7" t="str">
        <f>LEFT(P49,FIND(" ",P49)-1)&amp;"@gmail.com"</f>
        <v>Ronnie@gmail.com</v>
      </c>
    </row>
    <row r="50" spans="1:18" ht="15.75">
      <c r="A50" t="s">
        <v>53</v>
      </c>
      <c r="B50" s="11">
        <v>29337</v>
      </c>
      <c r="C50" s="9">
        <v>8</v>
      </c>
      <c r="E50" s="17">
        <v>49</v>
      </c>
      <c r="F50" s="21">
        <f t="shared" si="0"/>
        <v>29337.0049</v>
      </c>
      <c r="J50"/>
      <c r="O50" t="s">
        <v>50</v>
      </c>
      <c r="P50" s="6" t="s">
        <v>187</v>
      </c>
      <c r="Q50" s="6" t="s">
        <v>227</v>
      </c>
      <c r="R50" s="7" t="str">
        <f>LEFT(P50,FIND(" ",P50)-1)&amp;"@outlook.com"</f>
        <v>Lynn@outlook.com</v>
      </c>
    </row>
    <row r="51" spans="1:18" ht="15.75">
      <c r="A51" t="s">
        <v>48</v>
      </c>
      <c r="B51" s="11">
        <v>104825</v>
      </c>
      <c r="C51" s="9">
        <v>30</v>
      </c>
      <c r="E51" s="17">
        <v>50</v>
      </c>
      <c r="F51" s="21">
        <f t="shared" si="0"/>
        <v>104825.005</v>
      </c>
      <c r="J51"/>
      <c r="O51" t="s">
        <v>59</v>
      </c>
      <c r="P51" s="6" t="s">
        <v>128</v>
      </c>
      <c r="Q51" s="6" t="s">
        <v>228</v>
      </c>
      <c r="R51" s="7" t="str">
        <f>LEFT(P51,FIND(" ",P51)-1)&amp;"@gmail.com"</f>
        <v>Donna@gmail.com</v>
      </c>
    </row>
    <row r="52" spans="1:18" ht="15.75">
      <c r="A52" t="s">
        <v>55</v>
      </c>
      <c r="B52" s="11">
        <v>37356</v>
      </c>
      <c r="C52" s="9">
        <v>3</v>
      </c>
      <c r="E52" s="17">
        <v>51</v>
      </c>
      <c r="F52" s="21">
        <f t="shared" si="0"/>
        <v>37356.0051</v>
      </c>
      <c r="J52"/>
      <c r="O52" t="s">
        <v>45</v>
      </c>
      <c r="P52" s="6" t="s">
        <v>169</v>
      </c>
      <c r="Q52" s="6" t="s">
        <v>229</v>
      </c>
      <c r="R52" s="7" t="str">
        <f>LEFT(P52,FIND(" ",P52)-1)&amp;"@hotmail.com"</f>
        <v>Tammy@hotmail.com</v>
      </c>
    </row>
    <row r="53" spans="1:18" ht="15.75">
      <c r="A53" t="s">
        <v>32</v>
      </c>
      <c r="B53" s="11">
        <v>86120</v>
      </c>
      <c r="C53" s="9">
        <v>28</v>
      </c>
      <c r="E53" s="17">
        <v>52</v>
      </c>
      <c r="F53" s="21">
        <f t="shared" si="0"/>
        <v>86120.0052</v>
      </c>
      <c r="J53"/>
      <c r="O53" t="s">
        <v>5</v>
      </c>
      <c r="P53" s="6" t="s">
        <v>158</v>
      </c>
      <c r="Q53" s="6" t="s">
        <v>230</v>
      </c>
      <c r="R53" s="7" t="str">
        <f>LEFT(P53,FIND(" ",P53)-1)&amp;"@aol.com"</f>
        <v>Patricia@aol.com</v>
      </c>
    </row>
    <row r="54" spans="1:18" ht="15.75">
      <c r="A54" t="s">
        <v>45</v>
      </c>
      <c r="B54" s="11">
        <v>84660</v>
      </c>
      <c r="C54" s="9">
        <v>43</v>
      </c>
      <c r="E54" s="17">
        <v>53</v>
      </c>
      <c r="F54" s="21">
        <f t="shared" si="0"/>
        <v>84660.0053</v>
      </c>
      <c r="J54"/>
      <c r="O54" t="s">
        <v>20</v>
      </c>
      <c r="P54" s="6" t="s">
        <v>125</v>
      </c>
      <c r="Q54" s="6" t="s">
        <v>252</v>
      </c>
      <c r="R54" s="7" t="str">
        <f>LEFT(P54,FIND(" ",P54)-1)&amp;"@gmail.com"</f>
        <v>Rusty@gmail.com</v>
      </c>
    </row>
    <row r="55" spans="1:18" ht="15.75">
      <c r="A55" t="s">
        <v>2</v>
      </c>
      <c r="B55" s="11">
        <v>53407</v>
      </c>
      <c r="C55" s="9">
        <v>45</v>
      </c>
      <c r="E55" s="17">
        <v>54</v>
      </c>
      <c r="F55" s="21">
        <f t="shared" si="0"/>
        <v>53407.0054</v>
      </c>
      <c r="J55"/>
      <c r="O55" t="s">
        <v>91</v>
      </c>
      <c r="P55" s="6" t="s">
        <v>120</v>
      </c>
      <c r="Q55" s="6" t="s">
        <v>253</v>
      </c>
      <c r="R55" s="7" t="str">
        <f>LEFT(P55,FIND(" ",P55)-1)&amp;"@bellsouth.net"</f>
        <v>Geneva@bellsouth.net</v>
      </c>
    </row>
    <row r="56" spans="1:18" ht="15.75">
      <c r="A56" t="s">
        <v>23</v>
      </c>
      <c r="B56" s="11">
        <v>52580</v>
      </c>
      <c r="C56" s="9">
        <v>21</v>
      </c>
      <c r="E56" s="17">
        <v>55</v>
      </c>
      <c r="F56" s="21">
        <f t="shared" si="0"/>
        <v>52580.0055</v>
      </c>
      <c r="J56"/>
      <c r="O56" t="s">
        <v>43</v>
      </c>
      <c r="P56" s="6" t="s">
        <v>176</v>
      </c>
      <c r="Q56" s="6" t="s">
        <v>254</v>
      </c>
      <c r="R56" s="7" t="str">
        <f>LEFT(P56,FIND(" ",P56)-1)&amp;"@gmail.com"</f>
        <v>Mark@gmail.com</v>
      </c>
    </row>
    <row r="57" spans="1:18" ht="15.75">
      <c r="A57" t="s">
        <v>81</v>
      </c>
      <c r="B57" s="11">
        <v>26051</v>
      </c>
      <c r="C57" s="9">
        <v>23</v>
      </c>
      <c r="E57" s="17">
        <v>56</v>
      </c>
      <c r="F57" s="21">
        <f t="shared" si="0"/>
        <v>26051.0056</v>
      </c>
      <c r="J57"/>
      <c r="O57" t="s">
        <v>61</v>
      </c>
      <c r="P57" s="6" t="s">
        <v>202</v>
      </c>
      <c r="Q57" s="6" t="s">
        <v>255</v>
      </c>
      <c r="R57" s="7" t="str">
        <f>LEFT(P57,FIND(" ",P57)-1)&amp;"@outlook.com"</f>
        <v>Julia@outlook.com</v>
      </c>
    </row>
    <row r="58" spans="1:18" ht="15.75">
      <c r="A58" t="s">
        <v>29</v>
      </c>
      <c r="B58" s="11">
        <v>97175</v>
      </c>
      <c r="C58" s="9">
        <v>35</v>
      </c>
      <c r="E58" s="17">
        <v>57</v>
      </c>
      <c r="F58" s="21">
        <f t="shared" si="0"/>
        <v>97175.0057</v>
      </c>
      <c r="J58"/>
      <c r="O58" t="s">
        <v>64</v>
      </c>
      <c r="P58" s="6" t="s">
        <v>164</v>
      </c>
      <c r="Q58" s="6" t="s">
        <v>253</v>
      </c>
      <c r="R58" s="7" t="str">
        <f>LEFT(P58,FIND(" ",P58)-1)&amp;"@gmail.com"</f>
        <v>Cheryl@gmail.com</v>
      </c>
    </row>
    <row r="59" spans="1:18" ht="15.75">
      <c r="A59" t="s">
        <v>40</v>
      </c>
      <c r="B59" s="11">
        <v>132742</v>
      </c>
      <c r="C59" s="9">
        <v>30</v>
      </c>
      <c r="E59" s="17">
        <v>58</v>
      </c>
      <c r="F59" s="21">
        <f t="shared" si="0"/>
        <v>132742.0058</v>
      </c>
      <c r="J59"/>
      <c r="O59" t="s">
        <v>72</v>
      </c>
      <c r="P59" s="6" t="s">
        <v>147</v>
      </c>
      <c r="Q59" s="6" t="s">
        <v>256</v>
      </c>
      <c r="R59" s="7" t="str">
        <f>LEFT(P59,FIND(" ",P59)-1)&amp;"@hotmail.com"</f>
        <v>Ronnie@hotmail.com</v>
      </c>
    </row>
    <row r="60" spans="1:18" ht="15.75">
      <c r="A60" t="s">
        <v>22</v>
      </c>
      <c r="B60" s="11">
        <v>31614</v>
      </c>
      <c r="C60" s="9">
        <v>3</v>
      </c>
      <c r="E60" s="17">
        <v>59</v>
      </c>
      <c r="F60" s="21">
        <f t="shared" si="0"/>
        <v>31614.0059</v>
      </c>
      <c r="J60"/>
      <c r="O60" t="s">
        <v>35</v>
      </c>
      <c r="P60" s="6" t="s">
        <v>119</v>
      </c>
      <c r="Q60" s="6" t="s">
        <v>257</v>
      </c>
      <c r="R60" s="7" t="str">
        <f>LEFT(P60,FIND(" ",P60)-1)&amp;"@aol.com"</f>
        <v>Stephen@aol.com</v>
      </c>
    </row>
    <row r="61" spans="1:18" ht="15.75">
      <c r="A61" t="s">
        <v>67</v>
      </c>
      <c r="B61" s="11">
        <v>33520</v>
      </c>
      <c r="C61" s="9">
        <v>46</v>
      </c>
      <c r="E61" s="17">
        <v>60</v>
      </c>
      <c r="F61" s="21">
        <f t="shared" si="0"/>
        <v>33520.006</v>
      </c>
      <c r="J61"/>
      <c r="O61" t="s">
        <v>90</v>
      </c>
      <c r="P61" s="6" t="s">
        <v>150</v>
      </c>
      <c r="Q61" s="7" t="s">
        <v>258</v>
      </c>
      <c r="R61" s="7" t="str">
        <f>LEFT(P61,FIND(" ",P61)-1)&amp;"@gmail.com"</f>
        <v>Bobby@gmail.com</v>
      </c>
    </row>
    <row r="62" spans="1:18" ht="15.75">
      <c r="A62" t="s">
        <v>71</v>
      </c>
      <c r="B62" s="11">
        <v>76584</v>
      </c>
      <c r="C62" s="9">
        <v>19</v>
      </c>
      <c r="E62" s="17">
        <v>61</v>
      </c>
      <c r="F62" s="21">
        <f t="shared" si="0"/>
        <v>76584.0061</v>
      </c>
      <c r="J62"/>
      <c r="O62" t="s">
        <v>22</v>
      </c>
      <c r="P62" s="6" t="s">
        <v>113</v>
      </c>
      <c r="Q62" s="6" t="s">
        <v>259</v>
      </c>
      <c r="R62" s="7" t="str">
        <f>LEFT(P62,FIND(" ",P62)-1)&amp;"@bellsouth.net"</f>
        <v>Stephen@bellsouth.net</v>
      </c>
    </row>
    <row r="63" spans="1:18" ht="15.75">
      <c r="A63" t="s">
        <v>95</v>
      </c>
      <c r="B63" s="11">
        <v>48313</v>
      </c>
      <c r="C63" s="9">
        <v>42</v>
      </c>
      <c r="E63" s="17">
        <v>62</v>
      </c>
      <c r="F63" s="21">
        <f t="shared" si="0"/>
        <v>48313.0062</v>
      </c>
      <c r="J63"/>
      <c r="O63" t="s">
        <v>36</v>
      </c>
      <c r="P63" s="6" t="s">
        <v>117</v>
      </c>
      <c r="Q63" s="6" t="s">
        <v>227</v>
      </c>
      <c r="R63" s="7" t="str">
        <f>LEFT(P63,FIND(" ",P63)-1)&amp;"@gmail.com"</f>
        <v>Clay@gmail.com</v>
      </c>
    </row>
    <row r="64" spans="1:18" ht="15.75">
      <c r="A64" t="s">
        <v>76</v>
      </c>
      <c r="B64" s="11">
        <v>48299</v>
      </c>
      <c r="C64" s="9">
        <v>30</v>
      </c>
      <c r="E64" s="17">
        <v>63</v>
      </c>
      <c r="F64" s="21">
        <f t="shared" si="0"/>
        <v>48299.0063</v>
      </c>
      <c r="J64"/>
      <c r="O64" t="s">
        <v>70</v>
      </c>
      <c r="P64" s="6" t="s">
        <v>190</v>
      </c>
      <c r="Q64" s="6" t="s">
        <v>228</v>
      </c>
      <c r="R64" s="7" t="str">
        <f>LEFT(P64,FIND(" ",P64)-1)&amp;"@outlook.com"</f>
        <v>Chuck@outlook.com</v>
      </c>
    </row>
    <row r="65" spans="1:18" ht="15.75">
      <c r="A65" t="s">
        <v>77</v>
      </c>
      <c r="B65" s="11">
        <v>89370</v>
      </c>
      <c r="C65" s="9">
        <v>26</v>
      </c>
      <c r="E65" s="17">
        <v>64</v>
      </c>
      <c r="F65" s="21">
        <f t="shared" si="0"/>
        <v>89370.0064</v>
      </c>
      <c r="J65"/>
      <c r="O65" t="s">
        <v>48</v>
      </c>
      <c r="P65" s="6" t="s">
        <v>163</v>
      </c>
      <c r="Q65" s="6" t="s">
        <v>229</v>
      </c>
      <c r="R65" s="7" t="str">
        <f>LEFT(P65,FIND(" ",P65)-1)&amp;"@gmail.com"</f>
        <v>Sharon@gmail.com</v>
      </c>
    </row>
    <row r="66" spans="1:18" ht="15.75">
      <c r="A66" t="s">
        <v>90</v>
      </c>
      <c r="B66" s="11">
        <v>114532</v>
      </c>
      <c r="C66" s="9">
        <v>13</v>
      </c>
      <c r="E66" s="17">
        <v>65</v>
      </c>
      <c r="F66" s="21">
        <f t="shared" si="0"/>
        <v>114532.0065</v>
      </c>
      <c r="J66"/>
      <c r="O66" t="s">
        <v>24</v>
      </c>
      <c r="P66" s="6" t="s">
        <v>166</v>
      </c>
      <c r="Q66" s="6" t="s">
        <v>230</v>
      </c>
      <c r="R66" s="7" t="str">
        <f>LEFT(P66,FIND(" ",P66)-1)&amp;"@hotmail.com"</f>
        <v>Larry@hotmail.com</v>
      </c>
    </row>
    <row r="67" spans="1:18" ht="15.75">
      <c r="A67" t="s">
        <v>75</v>
      </c>
      <c r="B67" s="11">
        <v>62928</v>
      </c>
      <c r="C67" s="9">
        <v>26</v>
      </c>
      <c r="E67" s="17">
        <v>66</v>
      </c>
      <c r="F67" s="21">
        <f aca="true" t="shared" si="6" ref="F67:F101">B67+(E67/10000)</f>
        <v>62928.0066</v>
      </c>
      <c r="J67"/>
      <c r="O67" t="s">
        <v>14</v>
      </c>
      <c r="P67" s="6" t="s">
        <v>155</v>
      </c>
      <c r="Q67" s="6" t="s">
        <v>260</v>
      </c>
      <c r="R67" s="7" t="str">
        <f>LEFT(P67,FIND(" ",P67)-1)&amp;"@aol.com"</f>
        <v>Sidney@aol.com</v>
      </c>
    </row>
    <row r="68" spans="1:18" ht="15.75">
      <c r="A68" t="s">
        <v>97</v>
      </c>
      <c r="B68" s="11">
        <v>88641</v>
      </c>
      <c r="C68" s="9">
        <v>29</v>
      </c>
      <c r="E68" s="17">
        <v>67</v>
      </c>
      <c r="F68" s="21">
        <f t="shared" si="6"/>
        <v>88641.0067</v>
      </c>
      <c r="J68"/>
      <c r="O68" t="s">
        <v>98</v>
      </c>
      <c r="P68" s="6" t="s">
        <v>139</v>
      </c>
      <c r="Q68" s="6" t="s">
        <v>261</v>
      </c>
      <c r="R68" s="7" t="str">
        <f>LEFT(P68,FIND(" ",P68)-1)&amp;"@gmail.com"</f>
        <v>Rebecca@gmail.com</v>
      </c>
    </row>
    <row r="69" spans="1:18" ht="15.75">
      <c r="A69" t="s">
        <v>6</v>
      </c>
      <c r="B69" s="11">
        <v>102000</v>
      </c>
      <c r="C69" s="9">
        <v>33</v>
      </c>
      <c r="E69" s="17">
        <v>68</v>
      </c>
      <c r="F69" s="21">
        <f t="shared" si="6"/>
        <v>102000.0068</v>
      </c>
      <c r="J69"/>
      <c r="O69" t="s">
        <v>96</v>
      </c>
      <c r="P69" s="6" t="s">
        <v>133</v>
      </c>
      <c r="Q69" s="6" t="s">
        <v>247</v>
      </c>
      <c r="R69" s="7" t="str">
        <f>LEFT(P69,FIND(" ",P69)-1)&amp;"@bellsouth.net"</f>
        <v>Lynn@bellsouth.net</v>
      </c>
    </row>
    <row r="70" spans="1:18" ht="15.75">
      <c r="A70" t="s">
        <v>28</v>
      </c>
      <c r="B70" s="11">
        <v>60215</v>
      </c>
      <c r="C70" s="9">
        <v>29</v>
      </c>
      <c r="E70" s="17">
        <v>69</v>
      </c>
      <c r="F70" s="21">
        <f t="shared" si="6"/>
        <v>60215.0069</v>
      </c>
      <c r="J70"/>
      <c r="O70" t="s">
        <v>82</v>
      </c>
      <c r="P70" s="6" t="s">
        <v>165</v>
      </c>
      <c r="Q70" s="6" t="s">
        <v>262</v>
      </c>
      <c r="R70" s="7" t="str">
        <f>LEFT(P70,FIND(" ",P70)-1)&amp;"@gmail.com"</f>
        <v>Patrick@gmail.com</v>
      </c>
    </row>
    <row r="71" spans="1:18" ht="15.75">
      <c r="A71" t="s">
        <v>25</v>
      </c>
      <c r="B71" s="11">
        <v>38751</v>
      </c>
      <c r="C71" s="9">
        <v>25</v>
      </c>
      <c r="E71" s="17">
        <v>70</v>
      </c>
      <c r="F71" s="21">
        <f t="shared" si="6"/>
        <v>38751.007</v>
      </c>
      <c r="J71"/>
      <c r="O71" t="s">
        <v>69</v>
      </c>
      <c r="P71" s="6" t="s">
        <v>161</v>
      </c>
      <c r="Q71" s="6" t="s">
        <v>263</v>
      </c>
      <c r="R71" s="7" t="str">
        <f>LEFT(P71,FIND(" ",P71)-1)&amp;"@outlook.com"</f>
        <v>Joan@outlook.com</v>
      </c>
    </row>
    <row r="72" spans="1:18" ht="15.75">
      <c r="A72" t="s">
        <v>50</v>
      </c>
      <c r="B72" s="11">
        <v>84219</v>
      </c>
      <c r="C72" s="9">
        <v>41</v>
      </c>
      <c r="E72" s="17">
        <v>71</v>
      </c>
      <c r="F72" s="21">
        <f t="shared" si="6"/>
        <v>84219.0071</v>
      </c>
      <c r="J72"/>
      <c r="O72" t="s">
        <v>97</v>
      </c>
      <c r="P72" s="6" t="s">
        <v>183</v>
      </c>
      <c r="Q72" s="7" t="s">
        <v>264</v>
      </c>
      <c r="R72" s="7" t="str">
        <f>LEFT(P72,FIND(" ",P72)-1)&amp;"@gmail.com"</f>
        <v>Don@gmail.com</v>
      </c>
    </row>
    <row r="73" spans="1:18" ht="15.75">
      <c r="A73" t="s">
        <v>11</v>
      </c>
      <c r="B73" s="11">
        <v>77436</v>
      </c>
      <c r="C73" s="9">
        <v>27</v>
      </c>
      <c r="E73" s="17">
        <v>72</v>
      </c>
      <c r="F73" s="21">
        <f t="shared" si="6"/>
        <v>77436.0072</v>
      </c>
      <c r="J73"/>
      <c r="O73" t="s">
        <v>38</v>
      </c>
      <c r="P73" s="6" t="s">
        <v>153</v>
      </c>
      <c r="Q73" s="8" t="s">
        <v>265</v>
      </c>
      <c r="R73" s="7" t="str">
        <f>LEFT(P73,FIND(" ",P73)-1)&amp;"@hotmail.com"</f>
        <v>Carla@hotmail.com</v>
      </c>
    </row>
    <row r="74" spans="1:18" ht="15.75">
      <c r="A74" t="s">
        <v>73</v>
      </c>
      <c r="B74" s="11">
        <v>32207</v>
      </c>
      <c r="C74" s="9">
        <v>8</v>
      </c>
      <c r="E74" s="17">
        <v>73</v>
      </c>
      <c r="F74" s="21">
        <f t="shared" si="6"/>
        <v>32207.0073</v>
      </c>
      <c r="J74"/>
      <c r="O74" t="s">
        <v>1</v>
      </c>
      <c r="P74" s="6" t="s">
        <v>193</v>
      </c>
      <c r="Q74" s="6" t="s">
        <v>266</v>
      </c>
      <c r="R74" s="7" t="str">
        <f>LEFT(P74,FIND(" ",P74)-1)&amp;"@aol.com"</f>
        <v>Wade@aol.com</v>
      </c>
    </row>
    <row r="75" spans="1:18" ht="15.75">
      <c r="A75" t="s">
        <v>39</v>
      </c>
      <c r="B75" s="11">
        <v>87283</v>
      </c>
      <c r="C75" s="9">
        <v>5</v>
      </c>
      <c r="E75" s="17">
        <v>74</v>
      </c>
      <c r="F75" s="21">
        <f t="shared" si="6"/>
        <v>87283.0074</v>
      </c>
      <c r="J75"/>
      <c r="O75" t="s">
        <v>12</v>
      </c>
      <c r="P75" s="6" t="s">
        <v>122</v>
      </c>
      <c r="Q75" s="6" t="s">
        <v>254</v>
      </c>
      <c r="R75" s="7" t="str">
        <f>LEFT(P75,FIND(" ",P75)-1)&amp;"@gmail.com"</f>
        <v>Kathy@gmail.com</v>
      </c>
    </row>
    <row r="76" spans="1:18" ht="15.75">
      <c r="A76" t="s">
        <v>94</v>
      </c>
      <c r="B76" s="11">
        <v>27715</v>
      </c>
      <c r="C76" s="9">
        <v>42</v>
      </c>
      <c r="E76" s="17">
        <v>75</v>
      </c>
      <c r="F76" s="21">
        <f t="shared" si="6"/>
        <v>27715.0075</v>
      </c>
      <c r="J76"/>
      <c r="O76" t="s">
        <v>31</v>
      </c>
      <c r="P76" s="6" t="s">
        <v>111</v>
      </c>
      <c r="Q76" s="6" t="s">
        <v>227</v>
      </c>
      <c r="R76" s="7" t="str">
        <f>LEFT(P76,FIND(" ",P76)-1)&amp;"@bellsouth.net"</f>
        <v>Gail@bellsouth.net</v>
      </c>
    </row>
    <row r="77" spans="1:18" ht="15.75">
      <c r="A77" t="s">
        <v>46</v>
      </c>
      <c r="B77" s="11">
        <v>28365</v>
      </c>
      <c r="C77" s="9">
        <v>19</v>
      </c>
      <c r="E77" s="17">
        <v>76</v>
      </c>
      <c r="F77" s="21">
        <f t="shared" si="6"/>
        <v>28365.0076</v>
      </c>
      <c r="J77"/>
      <c r="O77" t="s">
        <v>34</v>
      </c>
      <c r="P77" s="6" t="s">
        <v>189</v>
      </c>
      <c r="Q77" s="6" t="s">
        <v>228</v>
      </c>
      <c r="R77" s="7" t="str">
        <f>LEFT(P77,FIND(" ",P77)-1)&amp;"@gmail.com"</f>
        <v>Cynthia@gmail.com</v>
      </c>
    </row>
    <row r="78" spans="1:18" ht="15.75">
      <c r="A78" t="s">
        <v>84</v>
      </c>
      <c r="B78" s="11">
        <v>48700</v>
      </c>
      <c r="C78" s="9">
        <v>29</v>
      </c>
      <c r="E78" s="17">
        <v>77</v>
      </c>
      <c r="F78" s="21">
        <f t="shared" si="6"/>
        <v>48700.0077</v>
      </c>
      <c r="J78"/>
      <c r="O78" t="s">
        <v>87</v>
      </c>
      <c r="P78" s="6" t="s">
        <v>171</v>
      </c>
      <c r="Q78" s="6" t="s">
        <v>229</v>
      </c>
      <c r="R78" s="7" t="str">
        <f>LEFT(P78,FIND(" ",P78)-1)&amp;"@outlook.com"</f>
        <v>Richard@outlook.com</v>
      </c>
    </row>
    <row r="79" spans="1:18" ht="15.75">
      <c r="A79" t="s">
        <v>12</v>
      </c>
      <c r="B79" s="11">
        <v>119555</v>
      </c>
      <c r="C79" s="9">
        <v>4</v>
      </c>
      <c r="E79" s="17">
        <v>78</v>
      </c>
      <c r="F79" s="21">
        <f t="shared" si="6"/>
        <v>119555.0078</v>
      </c>
      <c r="J79"/>
      <c r="O79" t="s">
        <v>85</v>
      </c>
      <c r="P79" s="6" t="s">
        <v>194</v>
      </c>
      <c r="Q79" s="6" t="s">
        <v>230</v>
      </c>
      <c r="R79" s="7" t="str">
        <f>LEFT(P79,FIND(" ",P79)-1)&amp;"@gmail.com"</f>
        <v>Gary@gmail.com</v>
      </c>
    </row>
    <row r="80" spans="1:18" ht="15.75">
      <c r="A80" t="s">
        <v>17</v>
      </c>
      <c r="B80" s="11">
        <v>95919</v>
      </c>
      <c r="C80" s="9">
        <v>42</v>
      </c>
      <c r="E80" s="17">
        <v>79</v>
      </c>
      <c r="F80" s="21">
        <f t="shared" si="6"/>
        <v>95919.0079</v>
      </c>
      <c r="J80"/>
      <c r="O80" t="s">
        <v>73</v>
      </c>
      <c r="P80" s="6" t="s">
        <v>185</v>
      </c>
      <c r="Q80" s="7" t="s">
        <v>267</v>
      </c>
      <c r="R80" s="7" t="str">
        <f>LEFT(P80,FIND(" ",P80)-1)&amp;"@hotmail.com"</f>
        <v>Clark@hotmail.com</v>
      </c>
    </row>
    <row r="81" spans="1:18" ht="15.75">
      <c r="A81" t="s">
        <v>52</v>
      </c>
      <c r="B81" s="11">
        <v>78687</v>
      </c>
      <c r="C81" s="9">
        <v>45</v>
      </c>
      <c r="E81" s="17">
        <v>80</v>
      </c>
      <c r="F81" s="21">
        <f t="shared" si="6"/>
        <v>78687.008</v>
      </c>
      <c r="J81"/>
      <c r="O81" t="s">
        <v>9</v>
      </c>
      <c r="P81" s="6" t="s">
        <v>127</v>
      </c>
      <c r="Q81" s="6" t="s">
        <v>245</v>
      </c>
      <c r="R81" s="7" t="str">
        <f>LEFT(P81,FIND(" ",P81)-1)&amp;"@aol.com"</f>
        <v>Donna@aol.com</v>
      </c>
    </row>
    <row r="82" spans="1:18" ht="15.75">
      <c r="A82" t="s">
        <v>82</v>
      </c>
      <c r="B82" s="11">
        <v>30038</v>
      </c>
      <c r="C82" s="9">
        <v>27</v>
      </c>
      <c r="E82" s="17">
        <v>81</v>
      </c>
      <c r="F82" s="21">
        <f t="shared" si="6"/>
        <v>30038.0081</v>
      </c>
      <c r="J82"/>
      <c r="O82" t="s">
        <v>2</v>
      </c>
      <c r="P82" s="6" t="s">
        <v>173</v>
      </c>
      <c r="Q82" s="6" t="s">
        <v>268</v>
      </c>
      <c r="R82" s="7" t="str">
        <f>LEFT(P82,FIND(" ",P82)-1)&amp;"@gmail.com"</f>
        <v>Scott@gmail.com</v>
      </c>
    </row>
    <row r="83" spans="1:18" ht="15.75">
      <c r="A83" t="s">
        <v>57</v>
      </c>
      <c r="B83" s="11">
        <v>130849</v>
      </c>
      <c r="C83" s="9">
        <v>14</v>
      </c>
      <c r="E83" s="17">
        <v>82</v>
      </c>
      <c r="F83" s="21">
        <f t="shared" si="6"/>
        <v>130849.0082</v>
      </c>
      <c r="J83"/>
      <c r="O83" t="s">
        <v>77</v>
      </c>
      <c r="P83" s="6" t="s">
        <v>160</v>
      </c>
      <c r="Q83" s="6" t="s">
        <v>269</v>
      </c>
      <c r="R83" s="7" t="str">
        <f>LEFT(P83,FIND(" ",P83)-1)&amp;"@bellsouth.net"</f>
        <v>Douglas@bellsouth.net</v>
      </c>
    </row>
    <row r="84" spans="1:18" ht="15.75">
      <c r="A84" t="s">
        <v>89</v>
      </c>
      <c r="B84" s="11">
        <v>54309</v>
      </c>
      <c r="C84" s="9">
        <v>11</v>
      </c>
      <c r="E84" s="17">
        <v>83</v>
      </c>
      <c r="F84" s="21">
        <f t="shared" si="6"/>
        <v>54309.0083</v>
      </c>
      <c r="J84"/>
      <c r="O84" t="s">
        <v>84</v>
      </c>
      <c r="P84" s="6" t="s">
        <v>177</v>
      </c>
      <c r="Q84" s="6" t="s">
        <v>243</v>
      </c>
      <c r="R84" s="7" t="str">
        <f>LEFT(P84,FIND(" ",P84)-1)&amp;"@gmail.com"</f>
        <v>Leigh@gmail.com</v>
      </c>
    </row>
    <row r="85" spans="1:18" ht="15.75">
      <c r="A85" t="s">
        <v>43</v>
      </c>
      <c r="B85" s="11">
        <v>129751</v>
      </c>
      <c r="C85" s="9">
        <v>28</v>
      </c>
      <c r="E85" s="17">
        <v>84</v>
      </c>
      <c r="F85" s="21">
        <f t="shared" si="6"/>
        <v>129751.0084</v>
      </c>
      <c r="J85"/>
      <c r="O85" t="s">
        <v>23</v>
      </c>
      <c r="P85" s="6" t="s">
        <v>123</v>
      </c>
      <c r="Q85" s="6" t="s">
        <v>270</v>
      </c>
      <c r="R85" s="7" t="str">
        <f>LEFT(P85,FIND(" ",P85)-1)&amp;"@outlook.com"</f>
        <v>Becky@outlook.com</v>
      </c>
    </row>
    <row r="86" spans="1:18" ht="15.75">
      <c r="A86" t="s">
        <v>36</v>
      </c>
      <c r="B86" s="11">
        <v>31959</v>
      </c>
      <c r="C86" s="9">
        <v>5</v>
      </c>
      <c r="E86" s="17">
        <v>85</v>
      </c>
      <c r="F86" s="21">
        <f t="shared" si="6"/>
        <v>31959.0085</v>
      </c>
      <c r="J86"/>
      <c r="O86" t="s">
        <v>42</v>
      </c>
      <c r="P86" s="6" t="s">
        <v>115</v>
      </c>
      <c r="Q86" s="6" t="s">
        <v>271</v>
      </c>
      <c r="R86" s="7" t="str">
        <f>LEFT(P86,FIND(" ",P86)-1)&amp;"@gmail.com"</f>
        <v>Brian@gmail.com</v>
      </c>
    </row>
    <row r="87" spans="1:18" ht="15.75">
      <c r="A87" t="s">
        <v>21</v>
      </c>
      <c r="B87" s="11">
        <v>26582</v>
      </c>
      <c r="C87" s="9">
        <v>38</v>
      </c>
      <c r="E87" s="17">
        <v>86</v>
      </c>
      <c r="F87" s="21">
        <f t="shared" si="6"/>
        <v>26582.0086</v>
      </c>
      <c r="J87"/>
      <c r="O87" t="s">
        <v>60</v>
      </c>
      <c r="P87" s="6" t="s">
        <v>114</v>
      </c>
      <c r="Q87" s="6" t="s">
        <v>272</v>
      </c>
      <c r="R87" s="7" t="str">
        <f>LEFT(P87,FIND(" ",P87)-1)&amp;"@hotmail.com"</f>
        <v>Bennie@hotmail.com</v>
      </c>
    </row>
    <row r="88" spans="1:18" ht="15.75">
      <c r="A88" t="s">
        <v>61</v>
      </c>
      <c r="B88" s="11">
        <v>122197</v>
      </c>
      <c r="C88" s="9">
        <v>22</v>
      </c>
      <c r="E88" s="17">
        <v>87</v>
      </c>
      <c r="F88" s="21">
        <f t="shared" si="6"/>
        <v>122197.0087</v>
      </c>
      <c r="J88"/>
      <c r="O88" t="s">
        <v>19</v>
      </c>
      <c r="P88" s="6" t="s">
        <v>200</v>
      </c>
      <c r="Q88" s="7" t="s">
        <v>273</v>
      </c>
      <c r="R88" s="7" t="str">
        <f>LEFT(P88,FIND(" ",P88)-1)&amp;"@aol.com"</f>
        <v>Virgilio@aol.com</v>
      </c>
    </row>
    <row r="89" spans="1:18" ht="15.75">
      <c r="A89" t="s">
        <v>92</v>
      </c>
      <c r="B89" s="11">
        <v>72892</v>
      </c>
      <c r="C89" s="9">
        <v>39</v>
      </c>
      <c r="E89" s="17">
        <v>88</v>
      </c>
      <c r="F89" s="21">
        <f t="shared" si="6"/>
        <v>72892.0088</v>
      </c>
      <c r="J89"/>
      <c r="O89" t="s">
        <v>18</v>
      </c>
      <c r="P89" s="6" t="s">
        <v>137</v>
      </c>
      <c r="Q89" s="6" t="s">
        <v>227</v>
      </c>
      <c r="R89" s="7" t="str">
        <f>LEFT(P89,FIND(" ",P89)-1)&amp;"@gmail.com"</f>
        <v>Penelope@gmail.com</v>
      </c>
    </row>
    <row r="90" spans="1:18" ht="15.75">
      <c r="A90" t="s">
        <v>74</v>
      </c>
      <c r="B90" s="11">
        <v>37227</v>
      </c>
      <c r="C90" s="9">
        <v>23</v>
      </c>
      <c r="E90" s="17">
        <v>89</v>
      </c>
      <c r="F90" s="21">
        <f t="shared" si="6"/>
        <v>37227.0089</v>
      </c>
      <c r="J90"/>
      <c r="O90" t="s">
        <v>11</v>
      </c>
      <c r="P90" s="6" t="s">
        <v>188</v>
      </c>
      <c r="Q90" s="6" t="s">
        <v>228</v>
      </c>
      <c r="R90" s="7" t="str">
        <f>LEFT(P90,FIND(" ",P90)-1)&amp;"@bellsouth.net"</f>
        <v>Sandra@bellsouth.net</v>
      </c>
    </row>
    <row r="91" spans="1:18" ht="15.75">
      <c r="A91" t="s">
        <v>47</v>
      </c>
      <c r="B91" s="11">
        <v>14144</v>
      </c>
      <c r="C91" s="9">
        <v>25</v>
      </c>
      <c r="E91" s="17">
        <v>90</v>
      </c>
      <c r="F91" s="21">
        <f t="shared" si="6"/>
        <v>14144.009</v>
      </c>
      <c r="J91"/>
      <c r="O91" t="s">
        <v>51</v>
      </c>
      <c r="P91" s="6" t="s">
        <v>106</v>
      </c>
      <c r="Q91" s="6" t="s">
        <v>229</v>
      </c>
      <c r="R91" s="7" t="str">
        <f>LEFT(P91,FIND(" ",P91)-1)&amp;"@gmail.com"</f>
        <v>Marolyn@gmail.com</v>
      </c>
    </row>
    <row r="92" spans="1:18" ht="15.75">
      <c r="A92" t="s">
        <v>72</v>
      </c>
      <c r="B92" s="11">
        <v>23144</v>
      </c>
      <c r="C92" s="9">
        <v>7</v>
      </c>
      <c r="E92" s="17">
        <v>91</v>
      </c>
      <c r="F92" s="21">
        <f t="shared" si="6"/>
        <v>23144.0091</v>
      </c>
      <c r="J92"/>
      <c r="O92" t="s">
        <v>53</v>
      </c>
      <c r="P92" s="6" t="s">
        <v>140</v>
      </c>
      <c r="Q92" s="6" t="s">
        <v>230</v>
      </c>
      <c r="R92" s="7" t="str">
        <f>LEFT(P92,FIND(" ",P92)-1)&amp;"@outlook.com"</f>
        <v>Laura@outlook.com</v>
      </c>
    </row>
    <row r="93" spans="1:18" ht="15.75">
      <c r="A93" t="s">
        <v>41</v>
      </c>
      <c r="B93" s="11">
        <v>93183</v>
      </c>
      <c r="C93" s="9">
        <v>35</v>
      </c>
      <c r="E93" s="17">
        <v>92</v>
      </c>
      <c r="F93" s="21">
        <f t="shared" si="6"/>
        <v>93183.0092</v>
      </c>
      <c r="J93"/>
      <c r="O93" t="s">
        <v>25</v>
      </c>
      <c r="P93" s="6" t="s">
        <v>112</v>
      </c>
      <c r="Q93" s="6" t="s">
        <v>274</v>
      </c>
      <c r="R93" s="7" t="str">
        <f>LEFT(P93,FIND(" ",P93)-1)&amp;"@gmail.com"</f>
        <v>Leanard@gmail.com</v>
      </c>
    </row>
    <row r="94" spans="1:18" ht="15.75">
      <c r="A94" t="s">
        <v>93</v>
      </c>
      <c r="B94" s="11">
        <v>61526</v>
      </c>
      <c r="C94" s="9">
        <v>8</v>
      </c>
      <c r="E94" s="17">
        <v>93</v>
      </c>
      <c r="F94" s="21">
        <f t="shared" si="6"/>
        <v>61526.0093</v>
      </c>
      <c r="J94"/>
      <c r="O94" t="s">
        <v>79</v>
      </c>
      <c r="P94" s="6" t="s">
        <v>180</v>
      </c>
      <c r="Q94" s="6" t="s">
        <v>275</v>
      </c>
      <c r="R94" s="7" t="str">
        <f>LEFT(P94,FIND(" ",P94)-1)&amp;"@hotmail.com"</f>
        <v>Charlotte@hotmail.com</v>
      </c>
    </row>
    <row r="95" spans="1:18" ht="15.75">
      <c r="A95" t="s">
        <v>0</v>
      </c>
      <c r="B95" s="11">
        <v>49019</v>
      </c>
      <c r="C95" s="9">
        <v>27</v>
      </c>
      <c r="E95" s="17">
        <v>94</v>
      </c>
      <c r="F95" s="21">
        <f t="shared" si="6"/>
        <v>49019.0094</v>
      </c>
      <c r="J95"/>
      <c r="O95" t="s">
        <v>32</v>
      </c>
      <c r="P95" s="6" t="s">
        <v>199</v>
      </c>
      <c r="Q95" s="6" t="s">
        <v>211</v>
      </c>
      <c r="R95" s="7" t="str">
        <f>LEFT(P95,FIND(" ",P95)-1)&amp;"@aol.com"</f>
        <v>Melvin@aol.com</v>
      </c>
    </row>
    <row r="96" spans="1:18" ht="15.75">
      <c r="A96" t="s">
        <v>99</v>
      </c>
      <c r="B96" s="11">
        <v>69984</v>
      </c>
      <c r="C96" s="9">
        <v>36</v>
      </c>
      <c r="E96" s="17">
        <v>95</v>
      </c>
      <c r="F96" s="21">
        <f t="shared" si="6"/>
        <v>69984.0095</v>
      </c>
      <c r="J96"/>
      <c r="O96" t="s">
        <v>93</v>
      </c>
      <c r="P96" s="6" t="s">
        <v>130</v>
      </c>
      <c r="Q96" s="6" t="s">
        <v>276</v>
      </c>
      <c r="R96" s="7" t="str">
        <f>LEFT(P96,FIND(" ",P96)-1)&amp;"@gmail.com"</f>
        <v>Lankston@gmail.com</v>
      </c>
    </row>
    <row r="97" spans="1:18" ht="15.75">
      <c r="A97" t="s">
        <v>20</v>
      </c>
      <c r="B97" s="11">
        <v>76872</v>
      </c>
      <c r="C97" s="9">
        <v>26</v>
      </c>
      <c r="E97" s="17">
        <v>96</v>
      </c>
      <c r="F97" s="21">
        <f t="shared" si="6"/>
        <v>76872.0096</v>
      </c>
      <c r="J97"/>
      <c r="O97" t="s">
        <v>47</v>
      </c>
      <c r="P97" s="6" t="s">
        <v>175</v>
      </c>
      <c r="Q97" s="6" t="s">
        <v>252</v>
      </c>
      <c r="R97" s="7" t="str">
        <f>LEFT(P97,FIND(" ",P97)-1)&amp;"@bellsouth.net"</f>
        <v>Tammy@bellsouth.net</v>
      </c>
    </row>
    <row r="98" spans="1:18" ht="15.75">
      <c r="A98" t="s">
        <v>51</v>
      </c>
      <c r="B98" s="11">
        <v>70936</v>
      </c>
      <c r="C98" s="9">
        <v>30</v>
      </c>
      <c r="E98" s="17">
        <v>97</v>
      </c>
      <c r="F98" s="21">
        <f t="shared" si="6"/>
        <v>70936.0097</v>
      </c>
      <c r="J98"/>
      <c r="O98" t="s">
        <v>54</v>
      </c>
      <c r="P98" s="6" t="s">
        <v>167</v>
      </c>
      <c r="Q98" s="6" t="s">
        <v>277</v>
      </c>
      <c r="R98" s="7" t="str">
        <f>LEFT(P98,FIND(" ",P98)-1)&amp;"@gmail.com"</f>
        <v>Lilly@gmail.com</v>
      </c>
    </row>
    <row r="99" spans="1:18" ht="15.75">
      <c r="A99" t="s">
        <v>9</v>
      </c>
      <c r="B99" s="11">
        <v>114419</v>
      </c>
      <c r="C99" s="9">
        <v>2</v>
      </c>
      <c r="E99" s="17">
        <v>98</v>
      </c>
      <c r="F99" s="21">
        <f t="shared" si="6"/>
        <v>114419.0098</v>
      </c>
      <c r="J99"/>
      <c r="O99" t="s">
        <v>71</v>
      </c>
      <c r="P99" s="6" t="s">
        <v>191</v>
      </c>
      <c r="Q99" s="6" t="s">
        <v>278</v>
      </c>
      <c r="R99" s="7" t="str">
        <f>LEFT(P99,FIND(" ",P99)-1)&amp;"@outlook.com"</f>
        <v>Keith@outlook.com</v>
      </c>
    </row>
    <row r="100" spans="1:18" ht="15.75">
      <c r="A100" t="s">
        <v>64</v>
      </c>
      <c r="B100" s="11">
        <v>108516</v>
      </c>
      <c r="C100" s="9">
        <v>15</v>
      </c>
      <c r="E100" s="17">
        <v>99</v>
      </c>
      <c r="F100" s="21">
        <f t="shared" si="6"/>
        <v>108516.0099</v>
      </c>
      <c r="J100"/>
      <c r="O100" t="s">
        <v>4</v>
      </c>
      <c r="P100" s="6" t="s">
        <v>151</v>
      </c>
      <c r="Q100" s="6" t="s">
        <v>279</v>
      </c>
      <c r="R100" s="7" t="str">
        <f>LEFT(P100,FIND(" ",P100)-1)&amp;"@gmail.com"</f>
        <v>Billy@gmail.com</v>
      </c>
    </row>
    <row r="101" spans="1:18" ht="15.75">
      <c r="A101" t="s">
        <v>33</v>
      </c>
      <c r="B101" s="11">
        <v>111216</v>
      </c>
      <c r="C101" s="9">
        <v>29</v>
      </c>
      <c r="E101" s="17">
        <v>100</v>
      </c>
      <c r="F101" s="21">
        <f t="shared" si="6"/>
        <v>111216.01</v>
      </c>
      <c r="J101"/>
      <c r="O101" t="s">
        <v>8</v>
      </c>
      <c r="P101" s="6" t="s">
        <v>148</v>
      </c>
      <c r="Q101" s="6" t="s">
        <v>271</v>
      </c>
      <c r="R101" s="7" t="str">
        <f>LEFT(P101,FIND(" ",P101)-1)&amp;"@hotmail.com"</f>
        <v>Mike@hotmail.com</v>
      </c>
    </row>
    <row r="102" spans="10:18" ht="15.75">
      <c r="J102" s="14"/>
      <c r="P102" s="6"/>
      <c r="Q102" s="6"/>
      <c r="R102" s="7"/>
    </row>
    <row r="103" spans="10:18" ht="15.75">
      <c r="J103" s="14"/>
      <c r="P103" s="6"/>
      <c r="Q103" s="6"/>
      <c r="R103" s="7"/>
    </row>
    <row r="104" spans="10:18" ht="15.75">
      <c r="J104" s="13"/>
      <c r="P104" s="6"/>
      <c r="Q104" s="6"/>
      <c r="R104" s="7"/>
    </row>
    <row r="105" spans="10:18" ht="15.75">
      <c r="J105" s="14"/>
      <c r="P105" s="6"/>
      <c r="Q105" s="6"/>
      <c r="R105" s="7"/>
    </row>
    <row r="106" spans="10:18" ht="15.75">
      <c r="J106" s="14"/>
      <c r="P106" s="6"/>
      <c r="Q106" s="7"/>
      <c r="R106" s="7"/>
    </row>
    <row r="107" spans="10:18" ht="15.75">
      <c r="J107" s="14"/>
      <c r="P107" s="6"/>
      <c r="Q107" s="6"/>
      <c r="R107" s="7"/>
    </row>
    <row r="108" spans="10:18" ht="15.75">
      <c r="J108" s="14"/>
      <c r="P108" s="6"/>
      <c r="Q108" s="6"/>
      <c r="R108" s="7"/>
    </row>
    <row r="109" spans="10:18" ht="15.75">
      <c r="J109" s="14"/>
      <c r="P109" s="6"/>
      <c r="Q109" s="6"/>
      <c r="R109" s="7"/>
    </row>
    <row r="110" spans="10:18" ht="15.75">
      <c r="J110" s="15"/>
      <c r="P110" s="6"/>
      <c r="Q110" s="6"/>
      <c r="R110" s="7"/>
    </row>
    <row r="111" spans="10:18" ht="15.75">
      <c r="J111" s="13"/>
      <c r="P111" s="6"/>
      <c r="Q111" s="6"/>
      <c r="R111" s="7"/>
    </row>
    <row r="112" spans="10:18" ht="15.75">
      <c r="J112" s="14"/>
      <c r="P112" s="6"/>
      <c r="Q112" s="6"/>
      <c r="R112" s="7"/>
    </row>
    <row r="113" spans="10:18" ht="15.75">
      <c r="J113" s="13"/>
      <c r="P113" s="6"/>
      <c r="Q113" s="6"/>
      <c r="R113" s="7"/>
    </row>
    <row r="114" spans="10:18" ht="15.75">
      <c r="J114" s="13"/>
      <c r="P114" s="6"/>
      <c r="Q114" s="6"/>
      <c r="R114" s="7"/>
    </row>
    <row r="115" spans="10:18" ht="15.75">
      <c r="J115" s="14"/>
      <c r="P115" s="6"/>
      <c r="Q115" s="6"/>
      <c r="R115" s="7"/>
    </row>
    <row r="116" spans="10:18" ht="15.75">
      <c r="J116" s="13"/>
      <c r="P116" s="6"/>
      <c r="Q116" s="6"/>
      <c r="R116" s="7"/>
    </row>
    <row r="117" spans="10:18" ht="15.75">
      <c r="J117" s="14"/>
      <c r="P117" s="6"/>
      <c r="Q117" s="6"/>
      <c r="R117" s="7"/>
    </row>
    <row r="118" spans="10:18" ht="15.75">
      <c r="J118" s="13"/>
      <c r="P118" s="6"/>
      <c r="Q118" s="6"/>
      <c r="R118" s="7"/>
    </row>
    <row r="119" spans="10:18" ht="15.75">
      <c r="J119" s="14"/>
      <c r="P119" s="6"/>
      <c r="Q119" s="6"/>
      <c r="R119" s="7"/>
    </row>
    <row r="120" spans="10:18" ht="15.75">
      <c r="J120" s="15"/>
      <c r="P120" s="6"/>
      <c r="Q120" s="6"/>
      <c r="R120" s="7"/>
    </row>
    <row r="121" spans="10:18" ht="15.75">
      <c r="J121" s="14"/>
      <c r="P121" s="6"/>
      <c r="Q121" s="6"/>
      <c r="R121" s="7"/>
    </row>
    <row r="122" spans="10:18" ht="15.75">
      <c r="J122" s="15"/>
      <c r="P122" s="6"/>
      <c r="Q122" s="6"/>
      <c r="R122" s="7"/>
    </row>
    <row r="123" spans="10:18" ht="15.75">
      <c r="J123" s="14"/>
      <c r="P123" s="6"/>
      <c r="Q123" s="6"/>
      <c r="R123" s="7"/>
    </row>
    <row r="124" spans="10:18" ht="15.75">
      <c r="J124" s="13"/>
      <c r="P124" s="6"/>
      <c r="Q124" s="6"/>
      <c r="R124" s="7"/>
    </row>
    <row r="125" spans="10:18" ht="15.75">
      <c r="J125" s="13"/>
      <c r="P125" s="6"/>
      <c r="Q125" s="6"/>
      <c r="R125" s="7"/>
    </row>
    <row r="126" spans="10:18" ht="15.75">
      <c r="J126" s="14"/>
      <c r="P126" s="6"/>
      <c r="Q126" s="8"/>
      <c r="R126" s="7"/>
    </row>
    <row r="127" spans="10:18" ht="15.75">
      <c r="J127" s="13"/>
      <c r="P127" s="6"/>
      <c r="Q127" s="6"/>
      <c r="R127" s="7"/>
    </row>
    <row r="128" spans="10:18" ht="15.75">
      <c r="J128" s="14"/>
      <c r="P128" s="6"/>
      <c r="Q128" s="6"/>
      <c r="R128" s="7"/>
    </row>
    <row r="129" spans="10:18" ht="15.75">
      <c r="J129" s="14"/>
      <c r="P129" s="6"/>
      <c r="Q129" s="6"/>
      <c r="R129" s="7"/>
    </row>
    <row r="130" spans="10:18" ht="15.75">
      <c r="J130" s="13"/>
      <c r="P130" s="6"/>
      <c r="Q130" s="6"/>
      <c r="R130" s="7"/>
    </row>
    <row r="131" spans="10:18" ht="15.75">
      <c r="J131" s="14"/>
      <c r="P131" s="6"/>
      <c r="Q131" s="7"/>
      <c r="R131" s="7"/>
    </row>
    <row r="132" spans="10:18" ht="15.75">
      <c r="J132" s="14"/>
      <c r="P132" s="6"/>
      <c r="Q132" s="7"/>
      <c r="R132" s="7"/>
    </row>
    <row r="133" spans="10:18" ht="15.75">
      <c r="J133" s="14"/>
      <c r="P133" s="6"/>
      <c r="Q133" s="6"/>
      <c r="R133" s="7"/>
    </row>
    <row r="134" spans="10:18" ht="15.75">
      <c r="J134" s="13"/>
      <c r="P134" s="6"/>
      <c r="Q134" s="6"/>
      <c r="R134" s="7"/>
    </row>
    <row r="135" spans="10:18" ht="15.75">
      <c r="J135" s="14"/>
      <c r="P135" s="6"/>
      <c r="Q135" s="6"/>
      <c r="R135" s="7"/>
    </row>
    <row r="136" spans="10:18" ht="15.75">
      <c r="J136" s="14"/>
      <c r="P136" s="6"/>
      <c r="Q136" s="6"/>
      <c r="R136" s="7"/>
    </row>
    <row r="137" spans="10:18" ht="15.75">
      <c r="J137" s="13"/>
      <c r="P137" s="6"/>
      <c r="Q137" s="6"/>
      <c r="R137" s="7"/>
    </row>
    <row r="138" spans="10:18" ht="15.75">
      <c r="J138" s="14"/>
      <c r="P138" s="6"/>
      <c r="Q138" s="6"/>
      <c r="R138" s="7"/>
    </row>
    <row r="139" spans="10:18" ht="15.75">
      <c r="J139" s="13"/>
      <c r="R139" s="7"/>
    </row>
    <row r="140" spans="10:18" ht="15.75">
      <c r="J140" s="14"/>
      <c r="R140" s="7"/>
    </row>
    <row r="141" ht="15.75">
      <c r="J141" s="13"/>
    </row>
    <row r="142" ht="15.75">
      <c r="J142" s="13"/>
    </row>
    <row r="143" ht="15.75">
      <c r="J143" s="15"/>
    </row>
    <row r="144" ht="15.75">
      <c r="J144" s="14"/>
    </row>
    <row r="145" ht="15.75">
      <c r="J145" s="14"/>
    </row>
    <row r="146" ht="15.75">
      <c r="J146" s="13"/>
    </row>
    <row r="147" ht="15.75">
      <c r="J147" s="13"/>
    </row>
    <row r="148" ht="15.75">
      <c r="J148" s="14"/>
    </row>
    <row r="149" ht="15.75">
      <c r="J149" s="13"/>
    </row>
    <row r="150" ht="15.75">
      <c r="J150" s="15"/>
    </row>
    <row r="151" ht="15.75">
      <c r="J151" s="13"/>
    </row>
    <row r="152" ht="15.75">
      <c r="J152" s="13"/>
    </row>
    <row r="153" ht="15.75">
      <c r="J153" s="14"/>
    </row>
    <row r="154" ht="15.75">
      <c r="J154" s="13"/>
    </row>
    <row r="155" ht="15.75">
      <c r="J155" s="13"/>
    </row>
    <row r="156" ht="15.75">
      <c r="J156" s="14"/>
    </row>
    <row r="157" ht="15.75">
      <c r="J157" s="14"/>
    </row>
    <row r="158" ht="15.75">
      <c r="J158" s="13"/>
    </row>
    <row r="159" ht="15.75">
      <c r="J159" s="13"/>
    </row>
    <row r="160" ht="15.75">
      <c r="J160" s="13"/>
    </row>
    <row r="161" ht="15.75">
      <c r="J161" s="13"/>
    </row>
    <row r="162" ht="15.75">
      <c r="J162" s="13"/>
    </row>
    <row r="163" ht="15.75">
      <c r="J163" s="13"/>
    </row>
    <row r="164" ht="15.75">
      <c r="J164" s="14"/>
    </row>
    <row r="165" ht="15.75">
      <c r="J165" s="13"/>
    </row>
    <row r="166" ht="15.75">
      <c r="J166" s="13"/>
    </row>
    <row r="167" ht="15.75">
      <c r="J167" s="13"/>
    </row>
    <row r="168" ht="15.75">
      <c r="J168" s="13"/>
    </row>
    <row r="169" ht="15.75">
      <c r="J169" s="14"/>
    </row>
    <row r="170" ht="15.75">
      <c r="J170" s="14"/>
    </row>
    <row r="171" ht="15.75">
      <c r="J171" s="14"/>
    </row>
    <row r="172" ht="15.75">
      <c r="J172" s="13"/>
    </row>
    <row r="173" ht="15.75">
      <c r="J173" s="13"/>
    </row>
    <row r="174" ht="15.75">
      <c r="J174" s="13"/>
    </row>
    <row r="175" ht="15.75">
      <c r="J175" s="14"/>
    </row>
    <row r="176" ht="15.75">
      <c r="J176" s="14"/>
    </row>
    <row r="177" ht="15.75">
      <c r="J177" s="13"/>
    </row>
    <row r="178" ht="15.75">
      <c r="J178" s="13"/>
    </row>
    <row r="179" ht="15.75">
      <c r="J179" s="14"/>
    </row>
    <row r="180" ht="15.75">
      <c r="J180" s="14"/>
    </row>
    <row r="181" ht="15.75">
      <c r="J181" s="13"/>
    </row>
    <row r="182" ht="15.75">
      <c r="J182" s="14"/>
    </row>
    <row r="183" ht="15.75">
      <c r="J183" s="14"/>
    </row>
    <row r="184" ht="15.75">
      <c r="J184" s="14"/>
    </row>
    <row r="185" ht="15.75">
      <c r="J185" s="13"/>
    </row>
    <row r="186" ht="15.75">
      <c r="J186" s="13"/>
    </row>
    <row r="187" ht="15.75">
      <c r="J187" s="13"/>
    </row>
    <row r="188" ht="15.75">
      <c r="J188" s="13"/>
    </row>
    <row r="189" ht="15.75">
      <c r="J189" s="14"/>
    </row>
    <row r="190" ht="15.75">
      <c r="J190" s="14"/>
    </row>
    <row r="191" ht="15.75">
      <c r="J191" s="14"/>
    </row>
    <row r="192" ht="15.75">
      <c r="J192" s="13"/>
    </row>
    <row r="193" ht="15.75">
      <c r="J193" s="14"/>
    </row>
    <row r="194" ht="15.75">
      <c r="J194" s="14"/>
    </row>
    <row r="195" ht="15.75">
      <c r="J195" s="14"/>
    </row>
    <row r="196" ht="15.75">
      <c r="J196" s="14"/>
    </row>
    <row r="197" ht="15.75">
      <c r="J197" s="14"/>
    </row>
    <row r="198" ht="15.75">
      <c r="J198" s="14"/>
    </row>
    <row r="199" ht="15.75">
      <c r="J199" s="14"/>
    </row>
    <row r="200" ht="15.75">
      <c r="J200" s="14"/>
    </row>
    <row r="201" ht="15.75">
      <c r="J201" s="14"/>
    </row>
    <row r="202" ht="15.75">
      <c r="J202" s="14"/>
    </row>
    <row r="203" ht="15.75">
      <c r="J203" s="14"/>
    </row>
    <row r="204" ht="15.75">
      <c r="J204" s="14"/>
    </row>
    <row r="205" ht="15.75">
      <c r="J205" s="14"/>
    </row>
    <row r="206" ht="15.75">
      <c r="J206" s="14"/>
    </row>
    <row r="207" ht="15.75">
      <c r="J207" s="14"/>
    </row>
    <row r="208" ht="15.75">
      <c r="J208" s="14"/>
    </row>
    <row r="209" ht="15.75">
      <c r="J209" s="14"/>
    </row>
    <row r="210" ht="15.75">
      <c r="J210" s="14"/>
    </row>
    <row r="211" ht="15.75">
      <c r="J211" s="14"/>
    </row>
    <row r="212" ht="15.75">
      <c r="J212" s="14"/>
    </row>
    <row r="213" ht="15.75">
      <c r="J213" s="14"/>
    </row>
    <row r="214" ht="15.75">
      <c r="J214" s="14"/>
    </row>
    <row r="215" ht="15.75">
      <c r="J215" s="14"/>
    </row>
    <row r="216" ht="15.75">
      <c r="J216" s="14"/>
    </row>
    <row r="217" ht="15.75">
      <c r="J217" s="14"/>
    </row>
    <row r="218" ht="15.75">
      <c r="J218" s="14"/>
    </row>
    <row r="219" ht="15.75">
      <c r="J219" s="14"/>
    </row>
    <row r="220" ht="15.75">
      <c r="J220" s="14"/>
    </row>
    <row r="221" ht="15.75">
      <c r="J221" s="14"/>
    </row>
    <row r="222" ht="15.75">
      <c r="J222" s="14"/>
    </row>
    <row r="223" ht="15.75">
      <c r="J223" s="14"/>
    </row>
    <row r="224" ht="15.75">
      <c r="J224" s="14"/>
    </row>
    <row r="225" ht="15.75">
      <c r="J225" s="14"/>
    </row>
    <row r="226" ht="15.75">
      <c r="J226" s="14"/>
    </row>
    <row r="227" ht="15.75">
      <c r="J227" s="14"/>
    </row>
    <row r="228" ht="15.75">
      <c r="J228" s="14"/>
    </row>
    <row r="229" ht="15.75">
      <c r="J229" s="14"/>
    </row>
    <row r="230" ht="15.75">
      <c r="J230" s="14"/>
    </row>
    <row r="231" ht="15.75">
      <c r="J231" s="14"/>
    </row>
    <row r="232" ht="15.75">
      <c r="J232" s="14"/>
    </row>
    <row r="233" ht="15.75">
      <c r="J233" s="14"/>
    </row>
    <row r="234" ht="15.75">
      <c r="J234" s="14"/>
    </row>
    <row r="235" ht="15.75">
      <c r="J235" s="14"/>
    </row>
    <row r="236" ht="15.75">
      <c r="J236" s="14"/>
    </row>
    <row r="237" ht="15.75">
      <c r="J237" s="14"/>
    </row>
    <row r="238" ht="15.75">
      <c r="J238" s="14"/>
    </row>
    <row r="239" ht="15.75">
      <c r="J239" s="14"/>
    </row>
    <row r="240" ht="15.75">
      <c r="J240" s="14"/>
    </row>
    <row r="241" ht="15.75">
      <c r="J241" s="14"/>
    </row>
    <row r="242" ht="15.75">
      <c r="J242" s="14"/>
    </row>
    <row r="243" ht="15.75">
      <c r="J243" s="14"/>
    </row>
    <row r="244" ht="15.75">
      <c r="J244" s="14"/>
    </row>
    <row r="245" ht="15.75">
      <c r="J245" s="14"/>
    </row>
    <row r="246" ht="15.75">
      <c r="J246" s="14"/>
    </row>
    <row r="247" ht="15.75">
      <c r="J247" s="14"/>
    </row>
    <row r="248" ht="15.75">
      <c r="J248" s="14"/>
    </row>
    <row r="249" ht="15.75">
      <c r="J249" s="14"/>
    </row>
    <row r="250" ht="15.75">
      <c r="J250" s="14"/>
    </row>
    <row r="251" ht="15.75">
      <c r="J251" s="14"/>
    </row>
    <row r="252" ht="15.75">
      <c r="J252" s="14"/>
    </row>
    <row r="253" ht="15.75">
      <c r="J253" s="14"/>
    </row>
    <row r="254" ht="15.75">
      <c r="J254" s="14"/>
    </row>
    <row r="255" ht="15.75">
      <c r="J255" s="14"/>
    </row>
    <row r="256" ht="15.75">
      <c r="J256" s="14"/>
    </row>
    <row r="257" ht="15.75">
      <c r="J257" s="14"/>
    </row>
    <row r="258" ht="15.75">
      <c r="J258" s="14"/>
    </row>
    <row r="259" ht="15.75">
      <c r="J259" s="14"/>
    </row>
    <row r="260" ht="15.75">
      <c r="J260" s="14"/>
    </row>
    <row r="261" ht="15.75">
      <c r="J261" s="14"/>
    </row>
    <row r="262" ht="15.75">
      <c r="J262" s="14"/>
    </row>
    <row r="263" ht="15.75">
      <c r="J263" s="14"/>
    </row>
    <row r="264" ht="15.75">
      <c r="J264" s="14"/>
    </row>
    <row r="265" ht="15.75">
      <c r="J265" s="14"/>
    </row>
    <row r="266" ht="15.75">
      <c r="J266" s="14"/>
    </row>
    <row r="267" ht="15.75">
      <c r="J267" s="14"/>
    </row>
    <row r="268" ht="15.75">
      <c r="J268" s="14"/>
    </row>
    <row r="269" ht="15.75">
      <c r="J269" s="14"/>
    </row>
    <row r="270" ht="15.75">
      <c r="J270" s="14"/>
    </row>
    <row r="271" ht="15.75">
      <c r="J271" s="14"/>
    </row>
    <row r="272" ht="15.75">
      <c r="J272" s="14"/>
    </row>
    <row r="273" ht="15.75">
      <c r="J273" s="14"/>
    </row>
    <row r="274" ht="15.75">
      <c r="J274" s="14"/>
    </row>
    <row r="275" ht="15.75">
      <c r="J275" s="14"/>
    </row>
    <row r="276" ht="15.75">
      <c r="J276" s="14"/>
    </row>
    <row r="277" ht="15.75">
      <c r="J277" s="14"/>
    </row>
    <row r="278" ht="15.75">
      <c r="J278" s="14"/>
    </row>
    <row r="279" ht="15.75">
      <c r="J279" s="14"/>
    </row>
    <row r="280" ht="15.75">
      <c r="J280" s="14"/>
    </row>
    <row r="281" ht="15.75">
      <c r="J281" s="14"/>
    </row>
    <row r="282" ht="15.75">
      <c r="J282" s="14"/>
    </row>
    <row r="283" ht="15.75">
      <c r="J283" s="14"/>
    </row>
    <row r="284" ht="15.75">
      <c r="J284" s="14"/>
    </row>
    <row r="285" ht="15.75">
      <c r="J285" s="14"/>
    </row>
    <row r="286" ht="15.75">
      <c r="J286" s="14"/>
    </row>
    <row r="287" ht="15.75">
      <c r="J287" s="14"/>
    </row>
    <row r="288" ht="15.75">
      <c r="J288" s="14"/>
    </row>
    <row r="289" ht="15.75">
      <c r="J289" s="14"/>
    </row>
    <row r="290" ht="15.75">
      <c r="J290" s="14"/>
    </row>
    <row r="291" ht="15.75">
      <c r="J291" s="14"/>
    </row>
    <row r="292" ht="15.75">
      <c r="J292" s="14"/>
    </row>
    <row r="293" ht="15.75">
      <c r="J293" s="14"/>
    </row>
    <row r="294" ht="15.75">
      <c r="J294" s="14"/>
    </row>
    <row r="295" ht="15.75">
      <c r="J295" s="14"/>
    </row>
    <row r="296" ht="15.75">
      <c r="J296" s="14"/>
    </row>
    <row r="297" ht="15.75">
      <c r="J297" s="14"/>
    </row>
    <row r="298" ht="15.75">
      <c r="J298" s="14"/>
    </row>
    <row r="299" ht="15.75">
      <c r="J299" s="14"/>
    </row>
    <row r="300" ht="15.75">
      <c r="J300" s="14"/>
    </row>
    <row r="301" ht="15.75">
      <c r="J301" s="14"/>
    </row>
    <row r="302" ht="15.75">
      <c r="J302" s="14"/>
    </row>
    <row r="303" ht="15.75">
      <c r="J303" s="14"/>
    </row>
    <row r="304" ht="15.75">
      <c r="J304" s="14"/>
    </row>
    <row r="305" ht="15.75">
      <c r="J305" s="14"/>
    </row>
    <row r="306" ht="15.75">
      <c r="J306" s="14"/>
    </row>
    <row r="307" ht="15.75">
      <c r="J307" s="14"/>
    </row>
    <row r="308" ht="15.75">
      <c r="J308" s="14"/>
    </row>
    <row r="309" ht="15.75">
      <c r="J309" s="14"/>
    </row>
    <row r="310" ht="15.75">
      <c r="J310" s="14"/>
    </row>
    <row r="311" ht="15.75">
      <c r="J311" s="14"/>
    </row>
    <row r="312" ht="15.75">
      <c r="J312" s="14"/>
    </row>
    <row r="313" ht="15.75">
      <c r="J313" s="14"/>
    </row>
    <row r="314" ht="15.75">
      <c r="J314" s="14"/>
    </row>
    <row r="315" ht="15.75">
      <c r="J315" s="14"/>
    </row>
    <row r="316" ht="15.75">
      <c r="J316" s="14"/>
    </row>
    <row r="317" ht="15.75">
      <c r="J317" s="14"/>
    </row>
    <row r="318" ht="15.75">
      <c r="J318" s="14"/>
    </row>
    <row r="319" ht="15.75">
      <c r="J319" s="14"/>
    </row>
    <row r="320" ht="15.75">
      <c r="J320" s="14"/>
    </row>
    <row r="321" ht="15.75">
      <c r="J321" s="14"/>
    </row>
    <row r="322" ht="15.75">
      <c r="J322" s="14"/>
    </row>
    <row r="323" ht="15.75">
      <c r="J323" s="14"/>
    </row>
    <row r="324" ht="15.75">
      <c r="J324" s="14"/>
    </row>
    <row r="325" ht="15.75">
      <c r="J325" s="14"/>
    </row>
    <row r="326" ht="15.75">
      <c r="J326" s="14"/>
    </row>
    <row r="327" ht="15.75">
      <c r="J327" s="14"/>
    </row>
    <row r="328" ht="15.75">
      <c r="J328" s="14"/>
    </row>
    <row r="329" ht="15.75">
      <c r="J329" s="14"/>
    </row>
    <row r="330" ht="15.75">
      <c r="J330" s="14"/>
    </row>
    <row r="331" ht="15.75">
      <c r="J331" s="14"/>
    </row>
    <row r="332" ht="15.75">
      <c r="J332" s="14"/>
    </row>
    <row r="333" ht="15.75">
      <c r="J333" s="14"/>
    </row>
    <row r="334" ht="15.75">
      <c r="J334" s="14"/>
    </row>
    <row r="335" ht="15.75">
      <c r="J335" s="14"/>
    </row>
    <row r="336" ht="15.75">
      <c r="J336" s="14"/>
    </row>
    <row r="337" ht="15.75">
      <c r="J337" s="14"/>
    </row>
    <row r="338" ht="15.75">
      <c r="J338" s="14"/>
    </row>
    <row r="339" ht="15.75">
      <c r="J339" s="14"/>
    </row>
    <row r="340" ht="15.75">
      <c r="J340" s="14"/>
    </row>
    <row r="341" ht="15.75">
      <c r="J341" s="14"/>
    </row>
    <row r="342" ht="15.75">
      <c r="J342" s="14"/>
    </row>
    <row r="343" ht="15.75">
      <c r="J343" s="14"/>
    </row>
    <row r="344" ht="15.75">
      <c r="J344" s="14"/>
    </row>
    <row r="345" ht="15.75">
      <c r="J345" s="14"/>
    </row>
    <row r="346" ht="15.75">
      <c r="J346" s="14"/>
    </row>
    <row r="347" ht="15.75">
      <c r="J347" s="14"/>
    </row>
    <row r="348" ht="15.75">
      <c r="J348" s="14"/>
    </row>
    <row r="349" ht="15.75">
      <c r="J349" s="14"/>
    </row>
    <row r="350" ht="15.75">
      <c r="J350" s="14"/>
    </row>
    <row r="351" ht="15.75">
      <c r="J351" s="14"/>
    </row>
    <row r="352" ht="15.75">
      <c r="J352" s="14"/>
    </row>
    <row r="353" ht="15.75">
      <c r="J353" s="14"/>
    </row>
    <row r="354" ht="15.75">
      <c r="J354" s="14"/>
    </row>
    <row r="355" ht="15.75">
      <c r="J355" s="14"/>
    </row>
    <row r="356" ht="15.75">
      <c r="J356" s="14"/>
    </row>
    <row r="357" ht="15.75">
      <c r="J357" s="14"/>
    </row>
    <row r="358" ht="15.75">
      <c r="J358" s="14"/>
    </row>
    <row r="359" ht="15.75">
      <c r="J359" s="14"/>
    </row>
    <row r="360" ht="15.75">
      <c r="J360" s="14"/>
    </row>
    <row r="361" ht="15.75">
      <c r="J361" s="14"/>
    </row>
    <row r="362" ht="15.75">
      <c r="J362" s="14"/>
    </row>
    <row r="363" ht="15.75">
      <c r="J363" s="14"/>
    </row>
    <row r="364" ht="15.75">
      <c r="J364" s="14"/>
    </row>
    <row r="365" ht="15.75">
      <c r="J365" s="14"/>
    </row>
    <row r="366" ht="15.75">
      <c r="J366" s="14"/>
    </row>
    <row r="367" ht="15.75">
      <c r="J367" s="14"/>
    </row>
    <row r="368" ht="15.75">
      <c r="J368" s="14"/>
    </row>
    <row r="369" ht="15.75">
      <c r="J369" s="14"/>
    </row>
    <row r="370" ht="15.75">
      <c r="J370" s="14"/>
    </row>
    <row r="371" ht="15.75">
      <c r="J371" s="14"/>
    </row>
    <row r="372" ht="15.75">
      <c r="J372" s="14"/>
    </row>
    <row r="373" ht="15.75">
      <c r="J373" s="14"/>
    </row>
    <row r="374" ht="15.75">
      <c r="J374" s="14"/>
    </row>
    <row r="375" ht="15.75">
      <c r="J375" s="14"/>
    </row>
    <row r="376" ht="15.75">
      <c r="J376" s="14"/>
    </row>
    <row r="377" ht="15.75">
      <c r="J377" s="14"/>
    </row>
    <row r="378" ht="15.75">
      <c r="J378" s="14"/>
    </row>
    <row r="379" ht="15.75">
      <c r="J379" s="14"/>
    </row>
    <row r="380" ht="15.75">
      <c r="J380" s="14"/>
    </row>
    <row r="381" ht="15.75">
      <c r="J381" s="14"/>
    </row>
    <row r="382" ht="15.75">
      <c r="J382" s="14"/>
    </row>
    <row r="383" ht="15.75">
      <c r="J383" s="14"/>
    </row>
    <row r="384" ht="15.75">
      <c r="J384" s="14"/>
    </row>
    <row r="385" ht="15.75">
      <c r="J385" s="14"/>
    </row>
    <row r="386" ht="15.75">
      <c r="J386" s="14"/>
    </row>
    <row r="387" ht="15.75">
      <c r="J387" s="14"/>
    </row>
    <row r="388" ht="15.75">
      <c r="J388" s="14"/>
    </row>
    <row r="389" ht="15.75">
      <c r="J389" s="14"/>
    </row>
    <row r="390" ht="15.75">
      <c r="J390" s="14"/>
    </row>
    <row r="391" ht="15.75">
      <c r="J391" s="14"/>
    </row>
    <row r="392" ht="15.75">
      <c r="J392" s="14"/>
    </row>
    <row r="393" ht="15.75">
      <c r="J393" s="14"/>
    </row>
    <row r="394" ht="15.75">
      <c r="J394" s="14"/>
    </row>
    <row r="395" ht="15.75">
      <c r="J395" s="14"/>
    </row>
    <row r="396" ht="15.75">
      <c r="J396" s="14"/>
    </row>
    <row r="397" ht="15.75">
      <c r="J397" s="14"/>
    </row>
    <row r="398" ht="15.75">
      <c r="J398" s="14"/>
    </row>
    <row r="399" ht="15.75">
      <c r="J399" s="14"/>
    </row>
    <row r="400" ht="15.75">
      <c r="J400" s="14"/>
    </row>
    <row r="401" ht="15.75">
      <c r="J401" s="14"/>
    </row>
    <row r="402" ht="15.75">
      <c r="J402" s="14"/>
    </row>
    <row r="403" ht="15.75">
      <c r="J403" s="14"/>
    </row>
    <row r="404" ht="15.75">
      <c r="J404" s="14"/>
    </row>
    <row r="405" ht="15.75">
      <c r="J405" s="14"/>
    </row>
    <row r="406" ht="15.75">
      <c r="J406" s="14"/>
    </row>
    <row r="407" ht="15.75">
      <c r="J407" s="14"/>
    </row>
    <row r="408" ht="15.75">
      <c r="J408" s="14"/>
    </row>
    <row r="409" ht="15.75">
      <c r="J409" s="14"/>
    </row>
    <row r="410" ht="15.75">
      <c r="J410" s="14"/>
    </row>
    <row r="411" ht="15.75">
      <c r="J411" s="14"/>
    </row>
    <row r="412" ht="15.75">
      <c r="J412" s="14"/>
    </row>
    <row r="413" ht="15.75">
      <c r="J413" s="14"/>
    </row>
    <row r="414" ht="15.75">
      <c r="J414" s="14"/>
    </row>
    <row r="415" ht="15.75">
      <c r="J415" s="14"/>
    </row>
    <row r="416" ht="15.75">
      <c r="J416" s="14"/>
    </row>
    <row r="417" ht="15.75">
      <c r="J417" s="13"/>
    </row>
    <row r="418" ht="15.75">
      <c r="J418" s="14"/>
    </row>
    <row r="419" ht="15.75">
      <c r="J419" s="14"/>
    </row>
    <row r="420" ht="15.75">
      <c r="J420" s="13"/>
    </row>
    <row r="421" ht="15.75">
      <c r="J421" s="14"/>
    </row>
    <row r="422" ht="15.75">
      <c r="J422" s="13"/>
    </row>
    <row r="423" ht="15.75">
      <c r="J423" s="14"/>
    </row>
    <row r="424" ht="15.75">
      <c r="J424" s="13"/>
    </row>
    <row r="425" ht="15.75">
      <c r="J425" s="13"/>
    </row>
    <row r="426" ht="15.75">
      <c r="J426" s="14"/>
    </row>
    <row r="427" ht="15.75">
      <c r="J427" s="13"/>
    </row>
    <row r="428" ht="15.75">
      <c r="J428" s="13"/>
    </row>
    <row r="429" ht="15.75">
      <c r="J429" s="14"/>
    </row>
    <row r="430" ht="15.75">
      <c r="J430" s="14"/>
    </row>
    <row r="431" ht="15.75">
      <c r="J431" s="14"/>
    </row>
    <row r="432" ht="15.75">
      <c r="J432" s="13"/>
    </row>
    <row r="433" ht="15.75">
      <c r="J433" s="13"/>
    </row>
    <row r="434" ht="15.75">
      <c r="J434" s="14"/>
    </row>
    <row r="435" ht="15.75">
      <c r="J435" s="13"/>
    </row>
    <row r="436" ht="15.75">
      <c r="J436" s="14"/>
    </row>
    <row r="437" ht="15.75">
      <c r="J437" s="13"/>
    </row>
    <row r="438" ht="15.75">
      <c r="J438" s="13"/>
    </row>
    <row r="439" ht="15.75">
      <c r="J439" s="14"/>
    </row>
    <row r="440" ht="15.75">
      <c r="J440" s="13"/>
    </row>
    <row r="441" ht="15.75">
      <c r="J441" s="13"/>
    </row>
    <row r="442" ht="15.75">
      <c r="J442" s="14"/>
    </row>
    <row r="443" ht="15.75">
      <c r="J443" s="14"/>
    </row>
    <row r="444" ht="15.75">
      <c r="J444" s="14"/>
    </row>
    <row r="445" ht="15.75">
      <c r="J445" s="14"/>
    </row>
    <row r="446" ht="15.75">
      <c r="J446" s="13"/>
    </row>
    <row r="447" ht="15.75">
      <c r="J447" s="13"/>
    </row>
    <row r="448" ht="15.75">
      <c r="J448" s="13"/>
    </row>
    <row r="449" ht="15.75">
      <c r="J449" s="13"/>
    </row>
    <row r="450" ht="15.75">
      <c r="J450" s="13"/>
    </row>
    <row r="451" ht="15.75">
      <c r="J451" s="13"/>
    </row>
    <row r="452" ht="15.75">
      <c r="J452" s="13"/>
    </row>
    <row r="453" ht="15.75">
      <c r="J453" s="14"/>
    </row>
    <row r="454" ht="15.75">
      <c r="J454" s="14"/>
    </row>
    <row r="455" ht="15.75">
      <c r="J455" s="14"/>
    </row>
    <row r="456" ht="15.75">
      <c r="J456" s="13"/>
    </row>
    <row r="457" ht="15.75">
      <c r="J457" s="14"/>
    </row>
    <row r="458" ht="15.75">
      <c r="J458" s="13"/>
    </row>
    <row r="459" ht="15.75">
      <c r="J459" s="13"/>
    </row>
    <row r="460" ht="15.75">
      <c r="J460" s="13"/>
    </row>
    <row r="461" ht="15.75">
      <c r="J461" s="13"/>
    </row>
    <row r="462" ht="15.75">
      <c r="J462" s="14"/>
    </row>
    <row r="463" ht="15.75">
      <c r="J463" s="13"/>
    </row>
    <row r="464" ht="15.75">
      <c r="J464" s="13"/>
    </row>
    <row r="465" ht="15.75">
      <c r="J465" s="14"/>
    </row>
    <row r="466" ht="15.75">
      <c r="J466" s="13"/>
    </row>
    <row r="467" ht="15.75">
      <c r="J467" s="13"/>
    </row>
    <row r="468" ht="15.75">
      <c r="J468" s="14"/>
    </row>
    <row r="469" ht="15.75">
      <c r="J469" s="14"/>
    </row>
    <row r="470" ht="15.75">
      <c r="J470" s="13"/>
    </row>
    <row r="471" ht="15.75">
      <c r="J471" s="13"/>
    </row>
    <row r="472" ht="15.75">
      <c r="J472" s="13"/>
    </row>
    <row r="473" ht="15.75">
      <c r="J473" s="13"/>
    </row>
    <row r="474" ht="15.75">
      <c r="J474" s="14"/>
    </row>
    <row r="475" ht="15.75">
      <c r="J475" s="14"/>
    </row>
    <row r="476" ht="15.75">
      <c r="J476" s="13"/>
    </row>
    <row r="477" ht="15.75">
      <c r="J477" s="14"/>
    </row>
    <row r="478" ht="15.75">
      <c r="J478" s="14"/>
    </row>
    <row r="479" ht="15.75">
      <c r="J479" s="13"/>
    </row>
    <row r="480" ht="15.75">
      <c r="J480" s="13"/>
    </row>
    <row r="481" ht="15.75">
      <c r="J481" s="13"/>
    </row>
    <row r="482" ht="15.75">
      <c r="J482" s="14"/>
    </row>
    <row r="483" ht="15.75">
      <c r="J483" s="13"/>
    </row>
    <row r="484" ht="15.75">
      <c r="J484" s="13"/>
    </row>
    <row r="485" ht="15.75">
      <c r="J485" s="13"/>
    </row>
    <row r="486" ht="15.75">
      <c r="J486" s="13"/>
    </row>
    <row r="487" ht="15.75">
      <c r="J487" s="13"/>
    </row>
    <row r="488" ht="15.75">
      <c r="J488" s="13"/>
    </row>
    <row r="489" ht="15.75">
      <c r="J489" s="14"/>
    </row>
    <row r="490" ht="15.75">
      <c r="J490" s="13"/>
    </row>
    <row r="491" ht="15.75">
      <c r="J491" s="13"/>
    </row>
    <row r="492" ht="15.75">
      <c r="J492" s="13"/>
    </row>
    <row r="493" ht="15.75">
      <c r="J493" s="13"/>
    </row>
    <row r="494" ht="15.75">
      <c r="J494" s="14"/>
    </row>
    <row r="495" ht="15.75">
      <c r="J495" s="13"/>
    </row>
    <row r="496" ht="15.75">
      <c r="J496" s="13"/>
    </row>
    <row r="497" ht="15.75">
      <c r="J497" s="13"/>
    </row>
    <row r="498" ht="15.75">
      <c r="J498" s="13"/>
    </row>
    <row r="499" ht="15.75">
      <c r="J499" s="13"/>
    </row>
    <row r="500" ht="15.75">
      <c r="J500" s="13"/>
    </row>
    <row r="501" ht="15.75">
      <c r="J501" s="14"/>
    </row>
    <row r="502" ht="15.75">
      <c r="J502" s="14"/>
    </row>
    <row r="503" ht="15.75">
      <c r="J503" s="14"/>
    </row>
    <row r="504" ht="15.75">
      <c r="J504" s="14"/>
    </row>
    <row r="505" ht="15.75">
      <c r="J505" s="14"/>
    </row>
    <row r="506" ht="15.75">
      <c r="J506" s="14"/>
    </row>
    <row r="507" ht="15.75">
      <c r="J507" s="14"/>
    </row>
    <row r="508" ht="15.75">
      <c r="J508" s="14"/>
    </row>
    <row r="509" ht="15.75">
      <c r="J509" s="14"/>
    </row>
    <row r="510" ht="15.75">
      <c r="J510" s="14"/>
    </row>
    <row r="511" ht="15.75">
      <c r="J511" s="14"/>
    </row>
    <row r="512" ht="15.75">
      <c r="J512" s="15"/>
    </row>
    <row r="513" ht="15.75">
      <c r="J513" s="15"/>
    </row>
    <row r="514" ht="15.75">
      <c r="J514" s="15"/>
    </row>
    <row r="515" ht="15.75">
      <c r="J515" s="15"/>
    </row>
    <row r="516" ht="15.75">
      <c r="J516" s="13"/>
    </row>
    <row r="517" ht="15.75">
      <c r="J517" s="13"/>
    </row>
    <row r="518" ht="15.75">
      <c r="J518" s="13"/>
    </row>
    <row r="519" ht="15.75">
      <c r="J519" s="13"/>
    </row>
    <row r="520" ht="15.75">
      <c r="J520" s="13"/>
    </row>
    <row r="521" ht="15.75">
      <c r="J521" s="13"/>
    </row>
    <row r="522" ht="15.75">
      <c r="J522" s="13"/>
    </row>
    <row r="523" ht="15.75">
      <c r="J523" s="13"/>
    </row>
    <row r="524" ht="15.75">
      <c r="J524" s="13"/>
    </row>
    <row r="525" ht="15.75">
      <c r="J525" s="13"/>
    </row>
    <row r="526" ht="15.75">
      <c r="J526" s="13"/>
    </row>
    <row r="527" ht="15.75">
      <c r="J527" s="13"/>
    </row>
    <row r="528" ht="15.75">
      <c r="J528" s="13"/>
    </row>
    <row r="529" ht="15.75">
      <c r="J529" s="13"/>
    </row>
    <row r="530" ht="15.75">
      <c r="J530" s="13"/>
    </row>
    <row r="531" ht="15.75">
      <c r="J531" s="13"/>
    </row>
    <row r="532" ht="15.75">
      <c r="J532" s="13"/>
    </row>
    <row r="533" ht="15.75">
      <c r="J533" s="13"/>
    </row>
    <row r="534" ht="15.75">
      <c r="J534" s="13"/>
    </row>
    <row r="535" ht="15.75">
      <c r="J535" s="13"/>
    </row>
    <row r="536" ht="15.75">
      <c r="J536" s="13"/>
    </row>
    <row r="537" ht="15.75">
      <c r="J537" s="13"/>
    </row>
    <row r="538" ht="15.75">
      <c r="J538" s="13"/>
    </row>
    <row r="539" ht="15.75">
      <c r="J539" s="13"/>
    </row>
    <row r="540" ht="15.75">
      <c r="J540" s="13"/>
    </row>
    <row r="541" ht="15.75">
      <c r="J541" s="13"/>
    </row>
    <row r="542" ht="15.75">
      <c r="J542" s="13"/>
    </row>
    <row r="543" ht="15.75">
      <c r="J543" s="13"/>
    </row>
    <row r="544" ht="15.75">
      <c r="J544" s="13"/>
    </row>
    <row r="545" ht="15.75">
      <c r="J545" s="13"/>
    </row>
    <row r="546" ht="15.75">
      <c r="J546" s="13"/>
    </row>
    <row r="547" ht="15.75">
      <c r="J547" s="13"/>
    </row>
    <row r="548" ht="15.75">
      <c r="J548" s="13"/>
    </row>
    <row r="549" ht="15.75">
      <c r="J549" s="13"/>
    </row>
    <row r="550" ht="15.75">
      <c r="J550" s="13"/>
    </row>
    <row r="551" ht="15.75">
      <c r="J551" s="13"/>
    </row>
    <row r="552" ht="15.75">
      <c r="J552" s="13"/>
    </row>
    <row r="553" ht="15.75">
      <c r="J553" s="13"/>
    </row>
    <row r="554" ht="15.75">
      <c r="J554" s="13"/>
    </row>
    <row r="555" ht="15.75">
      <c r="J555" s="13"/>
    </row>
    <row r="556" ht="15.75">
      <c r="J556" s="13"/>
    </row>
    <row r="557" ht="15.75">
      <c r="J557" s="13"/>
    </row>
    <row r="558" ht="15.75">
      <c r="J558" s="13"/>
    </row>
    <row r="559" ht="15.75">
      <c r="J559" s="13"/>
    </row>
    <row r="560" ht="15.75">
      <c r="J560" s="13"/>
    </row>
    <row r="561" ht="15.75">
      <c r="J561" s="13"/>
    </row>
    <row r="562" ht="15.75">
      <c r="J562" s="13"/>
    </row>
    <row r="563" ht="15.75">
      <c r="J563" s="13"/>
    </row>
    <row r="564" ht="15.75">
      <c r="J564" s="13"/>
    </row>
    <row r="565" ht="15.75">
      <c r="J565" s="13"/>
    </row>
    <row r="566" ht="15.75">
      <c r="J566" s="13"/>
    </row>
    <row r="567" ht="15.75">
      <c r="J567" s="13"/>
    </row>
    <row r="568" ht="15.75">
      <c r="J568" s="13"/>
    </row>
    <row r="569" ht="15.75">
      <c r="J569" s="13"/>
    </row>
    <row r="570" ht="15.75">
      <c r="J570" s="13"/>
    </row>
    <row r="571" ht="15.75">
      <c r="J571" s="13"/>
    </row>
    <row r="572" ht="15.75">
      <c r="J572" s="13"/>
    </row>
    <row r="573" ht="15.75">
      <c r="J573" s="13"/>
    </row>
    <row r="574" ht="15.75">
      <c r="J574" s="13"/>
    </row>
    <row r="575" ht="15.75">
      <c r="J575" s="13"/>
    </row>
    <row r="576" ht="15.75">
      <c r="J576" s="13"/>
    </row>
    <row r="577" ht="15.75">
      <c r="J577" s="13"/>
    </row>
    <row r="578" ht="15.75">
      <c r="J578" s="13"/>
    </row>
    <row r="579" ht="15.75">
      <c r="J579" s="13"/>
    </row>
    <row r="580" ht="15.75">
      <c r="J580" s="13"/>
    </row>
    <row r="581" ht="15.75">
      <c r="J581" s="13"/>
    </row>
    <row r="582" ht="15.75">
      <c r="J582" s="13"/>
    </row>
    <row r="583" ht="15.75">
      <c r="J583" s="13"/>
    </row>
    <row r="584" ht="15.75">
      <c r="J584" s="13"/>
    </row>
    <row r="585" ht="15.75">
      <c r="J585" s="13"/>
    </row>
    <row r="586" ht="15.75">
      <c r="J586" s="13"/>
    </row>
    <row r="587" ht="15.75">
      <c r="J587" s="13"/>
    </row>
    <row r="588" ht="15.75">
      <c r="J588" s="13"/>
    </row>
    <row r="589" ht="15.75">
      <c r="J589" s="13"/>
    </row>
    <row r="590" ht="15.75">
      <c r="J590" s="13"/>
    </row>
    <row r="591" ht="15.75">
      <c r="J591" s="13"/>
    </row>
    <row r="592" ht="15.75">
      <c r="J592" s="13"/>
    </row>
    <row r="593" ht="15.75">
      <c r="J593" s="13"/>
    </row>
    <row r="594" ht="15.75">
      <c r="J594" s="13"/>
    </row>
    <row r="595" ht="15.75">
      <c r="J595" s="13"/>
    </row>
    <row r="596" ht="15.75">
      <c r="J596" s="13"/>
    </row>
    <row r="597" ht="15.75">
      <c r="J597" s="13"/>
    </row>
    <row r="598" ht="15.75">
      <c r="J598" s="13"/>
    </row>
    <row r="599" ht="15.75">
      <c r="J599" s="13"/>
    </row>
    <row r="600" ht="15.75">
      <c r="J600" s="13"/>
    </row>
    <row r="601" ht="15.75">
      <c r="J601" s="13"/>
    </row>
    <row r="602" ht="15.75">
      <c r="J602" s="13"/>
    </row>
    <row r="603" ht="15.75">
      <c r="J603" s="13"/>
    </row>
    <row r="604" ht="15.75">
      <c r="J604" s="13"/>
    </row>
    <row r="605" ht="15.75">
      <c r="J605" s="13"/>
    </row>
    <row r="606" ht="15.75">
      <c r="J606" s="13"/>
    </row>
    <row r="607" ht="15.75">
      <c r="J607" s="13"/>
    </row>
    <row r="608" ht="15.75">
      <c r="J608" s="13"/>
    </row>
    <row r="609" ht="15.75">
      <c r="J609" s="13"/>
    </row>
    <row r="610" ht="15.75">
      <c r="J610" s="13"/>
    </row>
    <row r="611" ht="15.75">
      <c r="J611" s="13"/>
    </row>
    <row r="612" ht="15.75">
      <c r="J612" s="13"/>
    </row>
    <row r="613" ht="15.75">
      <c r="J613" s="13"/>
    </row>
    <row r="614" ht="15.75">
      <c r="J614" s="13"/>
    </row>
    <row r="615" ht="15.75">
      <c r="J615" s="13"/>
    </row>
    <row r="616" ht="15.75">
      <c r="J616" s="13"/>
    </row>
    <row r="617" ht="15.75">
      <c r="J617" s="13"/>
    </row>
    <row r="618" ht="15.75">
      <c r="J618" s="13"/>
    </row>
    <row r="619" ht="15.75">
      <c r="J619" s="13"/>
    </row>
    <row r="620" ht="15.75">
      <c r="J620" s="13"/>
    </row>
    <row r="621" ht="15.75">
      <c r="J621" s="13"/>
    </row>
    <row r="622" ht="15.75">
      <c r="J622" s="13"/>
    </row>
    <row r="623" ht="15.75">
      <c r="J623" s="13"/>
    </row>
    <row r="624" ht="15.75">
      <c r="J624" s="13"/>
    </row>
    <row r="625" ht="15.75">
      <c r="J625" s="13"/>
    </row>
    <row r="626" ht="15.75">
      <c r="J626" s="13"/>
    </row>
    <row r="627" ht="15.75">
      <c r="J627" s="13"/>
    </row>
    <row r="628" ht="15.75">
      <c r="J628" s="13"/>
    </row>
    <row r="629" ht="15.75">
      <c r="J629" s="13"/>
    </row>
    <row r="630" ht="15.75">
      <c r="J630" s="13"/>
    </row>
    <row r="631" ht="15.75">
      <c r="J631" s="13"/>
    </row>
    <row r="632" ht="15.75">
      <c r="J632" s="13"/>
    </row>
    <row r="633" ht="15.75">
      <c r="J633" s="13"/>
    </row>
    <row r="634" ht="15.75">
      <c r="J634" s="13"/>
    </row>
    <row r="635" ht="15.75">
      <c r="J635" s="13"/>
    </row>
    <row r="636" ht="15.75">
      <c r="J636" s="13"/>
    </row>
    <row r="637" ht="15.75">
      <c r="J637" s="13"/>
    </row>
    <row r="638" ht="15.75">
      <c r="J638" s="13"/>
    </row>
    <row r="639" ht="15.75">
      <c r="J639" s="13"/>
    </row>
    <row r="640" ht="15.75">
      <c r="J640" s="13"/>
    </row>
    <row r="641" ht="15.75">
      <c r="J641" s="13"/>
    </row>
    <row r="642" ht="15.75">
      <c r="J642" s="13"/>
    </row>
    <row r="643" ht="15.75">
      <c r="J643" s="13"/>
    </row>
    <row r="644" ht="15.75">
      <c r="J644" s="13"/>
    </row>
    <row r="645" ht="15.75">
      <c r="J645" s="13"/>
    </row>
    <row r="646" ht="15.75">
      <c r="J646" s="13"/>
    </row>
    <row r="647" ht="15.75">
      <c r="J647" s="13"/>
    </row>
    <row r="648" ht="15.75">
      <c r="J648" s="13"/>
    </row>
    <row r="649" ht="15.75">
      <c r="J649" s="13"/>
    </row>
    <row r="650" ht="15.75">
      <c r="J650" s="13"/>
    </row>
    <row r="651" ht="15.75">
      <c r="J651" s="13"/>
    </row>
    <row r="652" ht="15.75">
      <c r="J652" s="13"/>
    </row>
    <row r="653" ht="15.75">
      <c r="J653" s="13"/>
    </row>
    <row r="654" ht="15.75">
      <c r="J654" s="13"/>
    </row>
    <row r="655" ht="15.75">
      <c r="J655" s="13"/>
    </row>
    <row r="656" ht="15.75">
      <c r="J656" s="13"/>
    </row>
    <row r="657" ht="15.75">
      <c r="J657" s="13"/>
    </row>
    <row r="658" ht="15.75">
      <c r="J658" s="13"/>
    </row>
    <row r="659" ht="15.75">
      <c r="J659" s="13"/>
    </row>
    <row r="660" ht="15.75">
      <c r="J660" s="13"/>
    </row>
    <row r="661" ht="15.75">
      <c r="J661" s="13"/>
    </row>
    <row r="662" ht="15.75">
      <c r="J662" s="13"/>
    </row>
    <row r="663" ht="15.75">
      <c r="J663" s="13"/>
    </row>
    <row r="664" ht="15.75">
      <c r="J664" s="13"/>
    </row>
    <row r="665" ht="15.75">
      <c r="J665" s="13"/>
    </row>
    <row r="666" ht="15.75">
      <c r="J666" s="13"/>
    </row>
    <row r="667" ht="15.75">
      <c r="J667" s="13"/>
    </row>
    <row r="668" ht="15.75">
      <c r="J668" s="13"/>
    </row>
    <row r="669" ht="15.75">
      <c r="J669" s="13"/>
    </row>
    <row r="670" ht="15.75">
      <c r="J670" s="13"/>
    </row>
    <row r="671" ht="15.75">
      <c r="J671" s="13"/>
    </row>
    <row r="672" ht="15.75">
      <c r="J672" s="13"/>
    </row>
    <row r="673" ht="15.75">
      <c r="J673" s="13"/>
    </row>
    <row r="674" ht="15.75">
      <c r="J674" s="13"/>
    </row>
    <row r="675" ht="15.75">
      <c r="J675" s="13"/>
    </row>
    <row r="676" ht="15.75">
      <c r="J676" s="13"/>
    </row>
    <row r="677" ht="15.75">
      <c r="J677" s="13"/>
    </row>
    <row r="678" ht="15.75">
      <c r="J678" s="13"/>
    </row>
    <row r="679" ht="15.75">
      <c r="J679" s="13"/>
    </row>
    <row r="680" ht="15.75">
      <c r="J680" s="13"/>
    </row>
    <row r="681" ht="15.75">
      <c r="J681" s="13"/>
    </row>
    <row r="682" ht="15.75">
      <c r="J682" s="13"/>
    </row>
    <row r="683" ht="15.75">
      <c r="J683" s="13"/>
    </row>
    <row r="684" ht="15.75">
      <c r="J684" s="13"/>
    </row>
    <row r="685" ht="15.75">
      <c r="J685" s="13"/>
    </row>
    <row r="686" ht="15.75">
      <c r="J686" s="13"/>
    </row>
    <row r="687" ht="15.75">
      <c r="J687" s="13"/>
    </row>
    <row r="688" ht="15.75">
      <c r="J688" s="13"/>
    </row>
    <row r="689" ht="15.75">
      <c r="J689" s="13"/>
    </row>
    <row r="690" ht="15.75">
      <c r="J690" s="13"/>
    </row>
    <row r="691" ht="15.75">
      <c r="J691" s="13"/>
    </row>
    <row r="692" ht="15.75">
      <c r="J692" s="13"/>
    </row>
    <row r="693" ht="15.75">
      <c r="J693" s="13"/>
    </row>
    <row r="694" ht="15.75">
      <c r="J694" s="13"/>
    </row>
    <row r="695" ht="15.75">
      <c r="J695" s="13"/>
    </row>
    <row r="696" ht="15.75">
      <c r="J696" s="13"/>
    </row>
    <row r="697" ht="15.75">
      <c r="J697" s="13"/>
    </row>
    <row r="698" ht="15.75">
      <c r="J698" s="13"/>
    </row>
    <row r="699" ht="15.75">
      <c r="J699" s="13"/>
    </row>
    <row r="700" ht="15.75">
      <c r="J700" s="13"/>
    </row>
    <row r="701" ht="15.75">
      <c r="J701" s="13"/>
    </row>
    <row r="702" ht="15.75">
      <c r="J702" s="13"/>
    </row>
    <row r="703" ht="15.75">
      <c r="J703" s="13"/>
    </row>
    <row r="704" ht="15.75">
      <c r="J704" s="13"/>
    </row>
    <row r="705" ht="15.75">
      <c r="J705" s="13"/>
    </row>
    <row r="706" ht="15.75">
      <c r="J706" s="13"/>
    </row>
    <row r="707" ht="15.75">
      <c r="J707" s="13"/>
    </row>
    <row r="708" ht="15.75">
      <c r="J708" s="13"/>
    </row>
    <row r="709" ht="15.75">
      <c r="J709" s="13"/>
    </row>
    <row r="710" ht="15.75">
      <c r="J710" s="13"/>
    </row>
    <row r="711" ht="15.75">
      <c r="J711" s="13"/>
    </row>
    <row r="712" ht="15.75">
      <c r="J712" s="13"/>
    </row>
    <row r="713" ht="15.75">
      <c r="J713" s="13"/>
    </row>
    <row r="714" ht="15.75">
      <c r="J714" s="13"/>
    </row>
    <row r="715" ht="15.75">
      <c r="J715" s="13"/>
    </row>
    <row r="716" ht="15.75">
      <c r="J716" s="13"/>
    </row>
    <row r="717" ht="15.75">
      <c r="J717" s="13"/>
    </row>
    <row r="718" ht="15.75">
      <c r="J718" s="13"/>
    </row>
    <row r="719" ht="15.75">
      <c r="J719" s="13"/>
    </row>
    <row r="720" ht="15.75">
      <c r="J720" s="13"/>
    </row>
    <row r="721" ht="15.75">
      <c r="J721" s="13"/>
    </row>
    <row r="722" ht="15.75">
      <c r="J722" s="13"/>
    </row>
    <row r="723" ht="15.75">
      <c r="J723" s="13"/>
    </row>
    <row r="724" ht="15.75">
      <c r="J724" s="13"/>
    </row>
    <row r="725" ht="15.75">
      <c r="J725" s="13"/>
    </row>
    <row r="726" ht="15.75">
      <c r="J726" s="13"/>
    </row>
    <row r="727" ht="15.75">
      <c r="J727" s="13"/>
    </row>
    <row r="728" ht="15.75">
      <c r="J728" s="13"/>
    </row>
    <row r="729" ht="15.75">
      <c r="J729" s="13"/>
    </row>
    <row r="730" ht="15.75">
      <c r="J730" s="13"/>
    </row>
    <row r="731" ht="15.75">
      <c r="J731" s="13"/>
    </row>
    <row r="732" ht="15.75">
      <c r="J732" s="13"/>
    </row>
    <row r="733" ht="15.75">
      <c r="J733" s="13"/>
    </row>
    <row r="734" ht="15.75">
      <c r="J734" s="13"/>
    </row>
    <row r="735" ht="15.75">
      <c r="J735" s="13"/>
    </row>
    <row r="736" ht="15.75">
      <c r="J736" s="13"/>
    </row>
    <row r="737" ht="15.75">
      <c r="J737" s="13"/>
    </row>
    <row r="738" ht="15.75">
      <c r="J738" s="13"/>
    </row>
    <row r="739" ht="15.75">
      <c r="J739" s="13"/>
    </row>
    <row r="740" ht="15.75">
      <c r="J740" s="13"/>
    </row>
    <row r="741" ht="15.75">
      <c r="J741" s="13"/>
    </row>
    <row r="742" ht="15.75">
      <c r="J742" s="13"/>
    </row>
    <row r="743" ht="15.75">
      <c r="J743" s="13"/>
    </row>
    <row r="744" ht="15.75">
      <c r="J744" s="13"/>
    </row>
    <row r="745" ht="15.75">
      <c r="J745" s="13"/>
    </row>
    <row r="746" ht="15.75">
      <c r="J746" s="13"/>
    </row>
    <row r="747" ht="15.75">
      <c r="J747" s="13"/>
    </row>
    <row r="748" ht="15.75">
      <c r="J748" s="13"/>
    </row>
    <row r="749" ht="15.75">
      <c r="J749" s="13"/>
    </row>
    <row r="750" ht="15.75">
      <c r="J750" s="13"/>
    </row>
    <row r="751" ht="15.75">
      <c r="J751" s="13"/>
    </row>
    <row r="752" ht="15.75">
      <c r="J752" s="13"/>
    </row>
    <row r="753" ht="15.75">
      <c r="J753" s="13"/>
    </row>
    <row r="754" ht="15.75">
      <c r="J754" s="13"/>
    </row>
    <row r="755" ht="15.75">
      <c r="J755" s="13"/>
    </row>
    <row r="756" ht="15.75">
      <c r="J756" s="13"/>
    </row>
    <row r="757" ht="15.75">
      <c r="J757" s="13"/>
    </row>
    <row r="758" ht="15.75">
      <c r="J758" s="13"/>
    </row>
    <row r="759" ht="15.75">
      <c r="J759" s="13"/>
    </row>
    <row r="760" ht="15.75">
      <c r="J760" s="13"/>
    </row>
    <row r="761" ht="15.75">
      <c r="J761" s="13"/>
    </row>
    <row r="762" ht="15.75">
      <c r="J762" s="13"/>
    </row>
    <row r="763" ht="15.75">
      <c r="J763" s="13"/>
    </row>
    <row r="764" ht="15.75">
      <c r="J764" s="13"/>
    </row>
    <row r="765" ht="15.75">
      <c r="J765" s="13"/>
    </row>
    <row r="766" ht="15.75">
      <c r="J766" s="13"/>
    </row>
    <row r="767" ht="15.75">
      <c r="J767" s="13"/>
    </row>
    <row r="768" ht="15.75">
      <c r="J768" s="13"/>
    </row>
    <row r="769" ht="15.75">
      <c r="J769" s="13"/>
    </row>
    <row r="770" ht="15.75">
      <c r="J770" s="13"/>
    </row>
    <row r="771" ht="15.75">
      <c r="J77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Carlton Collins</dc:creator>
  <cp:keywords/>
  <dc:description/>
  <cp:lastModifiedBy>J. Carlton Collins</cp:lastModifiedBy>
  <dcterms:created xsi:type="dcterms:W3CDTF">2013-03-06T02:52:21Z</dcterms:created>
  <dcterms:modified xsi:type="dcterms:W3CDTF">2013-03-18T18:32:22Z</dcterms:modified>
  <cp:category/>
  <cp:version/>
  <cp:contentType/>
  <cp:contentStatus/>
</cp:coreProperties>
</file>